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tiff" ContentType="image/tiff"/>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https://tgisaesp.sharepoint.com/sites/InformeInversionistas/Documentos compartidos/General/2026/1Q/Archivos Finales/"/>
    </mc:Choice>
  </mc:AlternateContent>
  <xr:revisionPtr revIDLastSave="28" documentId="8_{40E2878E-82A9-411D-986D-BF1506B7C5F4}" xr6:coauthVersionLast="47" xr6:coauthVersionMax="47" xr10:uidLastSave="{90CB7DDF-F433-4D53-AEE7-58C98CCB0771}"/>
  <bookViews>
    <workbookView xWindow="-120" yWindow="-13620" windowWidth="21840" windowHeight="13020" activeTab="5" xr2:uid="{818762E0-7CC2-3F4C-9DAB-6F6EB54CBD2B}"/>
  </bookViews>
  <sheets>
    <sheet name="Portada" sheetId="11" r:id="rId1"/>
    <sheet name="EF" sheetId="8" r:id="rId2"/>
    <sheet name="Other Financial" sheetId="9" r:id="rId3"/>
    <sheet name="Operational" sheetId="1" r:id="rId4"/>
    <sheet name="Gas Sector" sheetId="7" r:id="rId5"/>
    <sheet name="Regulatory Update" sheetId="12" r:id="rId6"/>
  </sheets>
  <definedNames>
    <definedName name="\" localSheetId="0" hidden="1">{"kricash",#N/A,FALSE,"INC";"kriinc",#N/A,FALSE,"INC";"krimiami",#N/A,FALSE,"INC";"kriother",#N/A,FALSE,"INC";"kripapers",#N/A,FALSE,"INC"}</definedName>
    <definedName name="\" localSheetId="5" hidden="1">{"kricash",#N/A,FALSE,"INC";"kriinc",#N/A,FALSE,"INC";"krimiami",#N/A,FALSE,"INC";"kriother",#N/A,FALSE,"INC";"kripapers",#N/A,FALSE,"INC"}</definedName>
    <definedName name="\" hidden="1">{"kricash",#N/A,FALSE,"INC";"kriinc",#N/A,FALSE,"INC";"krimiami",#N/A,FALSE,"INC";"kriother",#N/A,FALSE,"INC";"kripapers",#N/A,FALSE,"INC"}</definedName>
    <definedName name="__aa2" localSheetId="0" hidden="1">{#N/A,#N/A,FALSE,"Hip.Bas";#N/A,#N/A,FALSE,"ventas";#N/A,#N/A,FALSE,"ingre-Año";#N/A,#N/A,FALSE,"ventas-Año";#N/A,#N/A,FALSE,"Costepro";#N/A,#N/A,FALSE,"inversion";#N/A,#N/A,FALSE,"personal";#N/A,#N/A,FALSE,"Gastos-V";#N/A,#N/A,FALSE,"Circulante";#N/A,#N/A,FALSE,"CONSOLI";#N/A,#N/A,FALSE,"Es-Fin";#N/A,#N/A,FALSE,"Margen-P"}</definedName>
    <definedName name="__aa2" localSheetId="5" hidden="1">{#N/A,#N/A,FALSE,"Hip.Bas";#N/A,#N/A,FALSE,"ventas";#N/A,#N/A,FALSE,"ingre-Año";#N/A,#N/A,FALSE,"ventas-Año";#N/A,#N/A,FALSE,"Costepro";#N/A,#N/A,FALSE,"inversion";#N/A,#N/A,FALSE,"personal";#N/A,#N/A,FALSE,"Gastos-V";#N/A,#N/A,FALSE,"Circulante";#N/A,#N/A,FALSE,"CONSOLI";#N/A,#N/A,FALSE,"Es-Fin";#N/A,#N/A,FALSE,"Margen-P"}</definedName>
    <definedName name="__aa2" hidden="1">{#N/A,#N/A,FALSE,"Hip.Bas";#N/A,#N/A,FALSE,"ventas";#N/A,#N/A,FALSE,"ingre-Año";#N/A,#N/A,FALSE,"ventas-Año";#N/A,#N/A,FALSE,"Costepro";#N/A,#N/A,FALSE,"inversion";#N/A,#N/A,FALSE,"personal";#N/A,#N/A,FALSE,"Gastos-V";#N/A,#N/A,FALSE,"Circulante";#N/A,#N/A,FALSE,"CONSOLI";#N/A,#N/A,FALSE,"Es-Fin";#N/A,#N/A,FALSE,"Margen-P"}</definedName>
    <definedName name="__aa3" localSheetId="0" hidden="1">{#N/A,#N/A,FALSE,"Hip.Bas";#N/A,#N/A,FALSE,"ventas";#N/A,#N/A,FALSE,"ingre-Año";#N/A,#N/A,FALSE,"ventas-Año";#N/A,#N/A,FALSE,"Costepro";#N/A,#N/A,FALSE,"inversion";#N/A,#N/A,FALSE,"personal";#N/A,#N/A,FALSE,"Gastos-V";#N/A,#N/A,FALSE,"Circulante";#N/A,#N/A,FALSE,"CONSOLI";#N/A,#N/A,FALSE,"Es-Fin";#N/A,#N/A,FALSE,"Margen-P"}</definedName>
    <definedName name="__aa3" localSheetId="5" hidden="1">{#N/A,#N/A,FALSE,"Hip.Bas";#N/A,#N/A,FALSE,"ventas";#N/A,#N/A,FALSE,"ingre-Año";#N/A,#N/A,FALSE,"ventas-Año";#N/A,#N/A,FALSE,"Costepro";#N/A,#N/A,FALSE,"inversion";#N/A,#N/A,FALSE,"personal";#N/A,#N/A,FALSE,"Gastos-V";#N/A,#N/A,FALSE,"Circulante";#N/A,#N/A,FALSE,"CONSOLI";#N/A,#N/A,FALSE,"Es-Fin";#N/A,#N/A,FALSE,"Margen-P"}</definedName>
    <definedName name="__aa3" hidden="1">{#N/A,#N/A,FALSE,"Hip.Bas";#N/A,#N/A,FALSE,"ventas";#N/A,#N/A,FALSE,"ingre-Año";#N/A,#N/A,FALSE,"ventas-Año";#N/A,#N/A,FALSE,"Costepro";#N/A,#N/A,FALSE,"inversion";#N/A,#N/A,FALSE,"personal";#N/A,#N/A,FALSE,"Gastos-V";#N/A,#N/A,FALSE,"Circulante";#N/A,#N/A,FALSE,"CONSOLI";#N/A,#N/A,FALSE,"Es-Fin";#N/A,#N/A,FALSE,"Margen-P"}</definedName>
    <definedName name="__APW_RESTORE_DATA0__" localSheetId="0" hidden="1">#REF!,#REF!,#REF!,#REF!,#REF!,#REF!,#REF!,#REF!,#REF!,#REF!,#REF!,#REF!,#REF!,#REF!,#REF!,#REF!</definedName>
    <definedName name="__APW_RESTORE_DATA0__" localSheetId="5" hidden="1">#REF!,#REF!,#REF!,#REF!,#REF!,#REF!,#REF!,#REF!,#REF!,#REF!,#REF!,#REF!,#REF!,#REF!,#REF!,#REF!</definedName>
    <definedName name="__APW_RESTORE_DATA0__" hidden="1">#REF!,#REF!,#REF!,#REF!,#REF!,#REF!,#REF!,#REF!,#REF!,#REF!,#REF!,#REF!,#REF!,#REF!,#REF!,#REF!</definedName>
    <definedName name="__APW_RESTORE_DATA1__" localSheetId="0" hidden="1">#REF!</definedName>
    <definedName name="__APW_RESTORE_DATA1__" localSheetId="5" hidden="1">#REF!</definedName>
    <definedName name="__APW_RESTORE_DATA1__" hidden="1">#REF!</definedName>
    <definedName name="__APW_RESTORE_DATA2__" localSheetId="0" hidden="1">#REF!,#REF!,#REF!,#REF!,#REF!,#REF!,#REF!,#REF!,#REF!,#REF!,#REF!,#REF!,#REF!,#REF!,#REF!,#REF!</definedName>
    <definedName name="__APW_RESTORE_DATA2__" localSheetId="5" hidden="1">#REF!,#REF!,#REF!,#REF!,#REF!,#REF!,#REF!,#REF!,#REF!,#REF!,#REF!,#REF!,#REF!,#REF!,#REF!,#REF!</definedName>
    <definedName name="__APW_RESTORE_DATA2__" hidden="1">#REF!,#REF!,#REF!,#REF!,#REF!,#REF!,#REF!,#REF!,#REF!,#REF!,#REF!,#REF!,#REF!,#REF!,#REF!,#REF!</definedName>
    <definedName name="__APW_RESTORE_DATA3__" localSheetId="0" hidden="1">#REF!</definedName>
    <definedName name="__APW_RESTORE_DATA3__" localSheetId="5" hidden="1">#REF!</definedName>
    <definedName name="__APW_RESTORE_DATA3__" hidden="1">#REF!</definedName>
    <definedName name="__APW_RESTORE_DATA4__" localSheetId="0" hidden="1">#REF!,#REF!,#REF!,#REF!,#REF!,#REF!,#REF!,#REF!,#REF!,#REF!,#REF!,#REF!,#REF!,#REF!,#REF!,#REF!</definedName>
    <definedName name="__APW_RESTORE_DATA4__" localSheetId="5" hidden="1">#REF!,#REF!,#REF!,#REF!,#REF!,#REF!,#REF!,#REF!,#REF!,#REF!,#REF!,#REF!,#REF!,#REF!,#REF!,#REF!</definedName>
    <definedName name="__APW_RESTORE_DATA4__" hidden="1">#REF!,#REF!,#REF!,#REF!,#REF!,#REF!,#REF!,#REF!,#REF!,#REF!,#REF!,#REF!,#REF!,#REF!,#REF!,#REF!</definedName>
    <definedName name="__APW_RESTORE_DATA5__" localSheetId="0" hidden="1">#REF!</definedName>
    <definedName name="__APW_RESTORE_DATA5__" localSheetId="5" hidden="1">#REF!</definedName>
    <definedName name="__APW_RESTORE_DATA5__" hidden="1">#REF!</definedName>
    <definedName name="__APW_RESTORE_DATA6__" localSheetId="0" hidden="1">#REF!,#REF!,#REF!,#REF!,#REF!,#REF!,#REF!,#REF!,#REF!,#REF!,#REF!,#REF!,#REF!,#REF!,#REF!,#REF!</definedName>
    <definedName name="__APW_RESTORE_DATA6__" localSheetId="5" hidden="1">#REF!,#REF!,#REF!,#REF!,#REF!,#REF!,#REF!,#REF!,#REF!,#REF!,#REF!,#REF!,#REF!,#REF!,#REF!,#REF!</definedName>
    <definedName name="__APW_RESTORE_DATA6__" hidden="1">#REF!,#REF!,#REF!,#REF!,#REF!,#REF!,#REF!,#REF!,#REF!,#REF!,#REF!,#REF!,#REF!,#REF!,#REF!,#REF!</definedName>
    <definedName name="__APW_RESTORE_DATA7__" localSheetId="0" hidden="1">#REF!</definedName>
    <definedName name="__APW_RESTORE_DATA7__" localSheetId="5" hidden="1">#REF!</definedName>
    <definedName name="__APW_RESTORE_DATA7__" hidden="1">#REF!</definedName>
    <definedName name="__APW_RESTORE_DATA8__" localSheetId="0" hidden="1">#REF!</definedName>
    <definedName name="__APW_RESTORE_DATA8__" localSheetId="5" hidden="1">#REF!</definedName>
    <definedName name="__APW_RESTORE_DATA8__" hidden="1">#REF!</definedName>
    <definedName name="__APW_RESTORE_DATA9__" localSheetId="0" hidden="1">#REF!</definedName>
    <definedName name="__APW_RESTORE_DATA9__" localSheetId="5" hidden="1">#REF!</definedName>
    <definedName name="__APW_RESTORE_DATA9__" hidden="1">#REF!</definedName>
    <definedName name="__bb2" localSheetId="0" hidden="1">{#N/A,#N/A,FALSE,"Hip.Bas";#N/A,#N/A,FALSE,"ventas";#N/A,#N/A,FALSE,"ingre-Año";#N/A,#N/A,FALSE,"ventas-Año";#N/A,#N/A,FALSE,"Costepro";#N/A,#N/A,FALSE,"inversion";#N/A,#N/A,FALSE,"personal";#N/A,#N/A,FALSE,"Gastos-V";#N/A,#N/A,FALSE,"Circulante";#N/A,#N/A,FALSE,"CONSOLI";#N/A,#N/A,FALSE,"Es-Fin";#N/A,#N/A,FALSE,"Margen-P"}</definedName>
    <definedName name="__bb2" localSheetId="5" hidden="1">{#N/A,#N/A,FALSE,"Hip.Bas";#N/A,#N/A,FALSE,"ventas";#N/A,#N/A,FALSE,"ingre-Año";#N/A,#N/A,FALSE,"ventas-Año";#N/A,#N/A,FALSE,"Costepro";#N/A,#N/A,FALSE,"inversion";#N/A,#N/A,FALSE,"personal";#N/A,#N/A,FALSE,"Gastos-V";#N/A,#N/A,FALSE,"Circulante";#N/A,#N/A,FALSE,"CONSOLI";#N/A,#N/A,FALSE,"Es-Fin";#N/A,#N/A,FALSE,"Margen-P"}</definedName>
    <definedName name="__bb2" hidden="1">{#N/A,#N/A,FALSE,"Hip.Bas";#N/A,#N/A,FALSE,"ventas";#N/A,#N/A,FALSE,"ingre-Año";#N/A,#N/A,FALSE,"ventas-Año";#N/A,#N/A,FALSE,"Costepro";#N/A,#N/A,FALSE,"inversion";#N/A,#N/A,FALSE,"personal";#N/A,#N/A,FALSE,"Gastos-V";#N/A,#N/A,FALSE,"Circulante";#N/A,#N/A,FALSE,"CONSOLI";#N/A,#N/A,FALSE,"Es-Fin";#N/A,#N/A,FALSE,"Margen-P"}</definedName>
    <definedName name="__bb3" localSheetId="0" hidden="1">{#N/A,#N/A,FALSE,"Hip.Bas";#N/A,#N/A,FALSE,"ventas";#N/A,#N/A,FALSE,"ingre-Año";#N/A,#N/A,FALSE,"ventas-Año";#N/A,#N/A,FALSE,"Costepro";#N/A,#N/A,FALSE,"inversion";#N/A,#N/A,FALSE,"personal";#N/A,#N/A,FALSE,"Gastos-V";#N/A,#N/A,FALSE,"Circulante";#N/A,#N/A,FALSE,"CONSOLI";#N/A,#N/A,FALSE,"Es-Fin";#N/A,#N/A,FALSE,"Margen-P"}</definedName>
    <definedName name="__bb3" localSheetId="5" hidden="1">{#N/A,#N/A,FALSE,"Hip.Bas";#N/A,#N/A,FALSE,"ventas";#N/A,#N/A,FALSE,"ingre-Año";#N/A,#N/A,FALSE,"ventas-Año";#N/A,#N/A,FALSE,"Costepro";#N/A,#N/A,FALSE,"inversion";#N/A,#N/A,FALSE,"personal";#N/A,#N/A,FALSE,"Gastos-V";#N/A,#N/A,FALSE,"Circulante";#N/A,#N/A,FALSE,"CONSOLI";#N/A,#N/A,FALSE,"Es-Fin";#N/A,#N/A,FALSE,"Margen-P"}</definedName>
    <definedName name="__bb3" hidden="1">{#N/A,#N/A,FALSE,"Hip.Bas";#N/A,#N/A,FALSE,"ventas";#N/A,#N/A,FALSE,"ingre-Año";#N/A,#N/A,FALSE,"ventas-Año";#N/A,#N/A,FALSE,"Costepro";#N/A,#N/A,FALSE,"inversion";#N/A,#N/A,FALSE,"personal";#N/A,#N/A,FALSE,"Gastos-V";#N/A,#N/A,FALSE,"Circulante";#N/A,#N/A,FALSE,"CONSOLI";#N/A,#N/A,FALSE,"Es-Fin";#N/A,#N/A,FALSE,"Margen-P"}</definedName>
    <definedName name="__cc2" localSheetId="0" hidden="1">{#N/A,#N/A,FALSE,"Hip.Bas";#N/A,#N/A,FALSE,"ventas";#N/A,#N/A,FALSE,"ingre-Año";#N/A,#N/A,FALSE,"ventas-Año";#N/A,#N/A,FALSE,"Costepro";#N/A,#N/A,FALSE,"inversion";#N/A,#N/A,FALSE,"personal";#N/A,#N/A,FALSE,"Gastos-V";#N/A,#N/A,FALSE,"Circulante";#N/A,#N/A,FALSE,"CONSOLI";#N/A,#N/A,FALSE,"Es-Fin";#N/A,#N/A,FALSE,"Margen-P"}</definedName>
    <definedName name="__cc2" localSheetId="5" hidden="1">{#N/A,#N/A,FALSE,"Hip.Bas";#N/A,#N/A,FALSE,"ventas";#N/A,#N/A,FALSE,"ingre-Año";#N/A,#N/A,FALSE,"ventas-Año";#N/A,#N/A,FALSE,"Costepro";#N/A,#N/A,FALSE,"inversion";#N/A,#N/A,FALSE,"personal";#N/A,#N/A,FALSE,"Gastos-V";#N/A,#N/A,FALSE,"Circulante";#N/A,#N/A,FALSE,"CONSOLI";#N/A,#N/A,FALSE,"Es-Fin";#N/A,#N/A,FALSE,"Margen-P"}</definedName>
    <definedName name="__cc2" hidden="1">{#N/A,#N/A,FALSE,"Hip.Bas";#N/A,#N/A,FALSE,"ventas";#N/A,#N/A,FALSE,"ingre-Año";#N/A,#N/A,FALSE,"ventas-Año";#N/A,#N/A,FALSE,"Costepro";#N/A,#N/A,FALSE,"inversion";#N/A,#N/A,FALSE,"personal";#N/A,#N/A,FALSE,"Gastos-V";#N/A,#N/A,FALSE,"Circulante";#N/A,#N/A,FALSE,"CONSOLI";#N/A,#N/A,FALSE,"Es-Fin";#N/A,#N/A,FALSE,"Margen-P"}</definedName>
    <definedName name="__cc3" localSheetId="0" hidden="1">{#N/A,#N/A,FALSE,"Hip.Bas";#N/A,#N/A,FALSE,"ventas";#N/A,#N/A,FALSE,"ingre-Año";#N/A,#N/A,FALSE,"ventas-Año";#N/A,#N/A,FALSE,"Costepro";#N/A,#N/A,FALSE,"inversion";#N/A,#N/A,FALSE,"personal";#N/A,#N/A,FALSE,"Gastos-V";#N/A,#N/A,FALSE,"Circulante";#N/A,#N/A,FALSE,"CONSOLI";#N/A,#N/A,FALSE,"Es-Fin";#N/A,#N/A,FALSE,"Margen-P"}</definedName>
    <definedName name="__cc3" localSheetId="5" hidden="1">{#N/A,#N/A,FALSE,"Hip.Bas";#N/A,#N/A,FALSE,"ventas";#N/A,#N/A,FALSE,"ingre-Año";#N/A,#N/A,FALSE,"ventas-Año";#N/A,#N/A,FALSE,"Costepro";#N/A,#N/A,FALSE,"inversion";#N/A,#N/A,FALSE,"personal";#N/A,#N/A,FALSE,"Gastos-V";#N/A,#N/A,FALSE,"Circulante";#N/A,#N/A,FALSE,"CONSOLI";#N/A,#N/A,FALSE,"Es-Fin";#N/A,#N/A,FALSE,"Margen-P"}</definedName>
    <definedName name="__cc3" hidden="1">{#N/A,#N/A,FALSE,"Hip.Bas";#N/A,#N/A,FALSE,"ventas";#N/A,#N/A,FALSE,"ingre-Año";#N/A,#N/A,FALSE,"ventas-Año";#N/A,#N/A,FALSE,"Costepro";#N/A,#N/A,FALSE,"inversion";#N/A,#N/A,FALSE,"personal";#N/A,#N/A,FALSE,"Gastos-V";#N/A,#N/A,FALSE,"Circulante";#N/A,#N/A,FALSE,"CONSOLI";#N/A,#N/A,FALSE,"Es-Fin";#N/A,#N/A,FALSE,"Margen-P"}</definedName>
    <definedName name="__cc4" localSheetId="0" hidden="1">{#N/A,#N/A,FALSE,"Hip.Bas";#N/A,#N/A,FALSE,"ventas";#N/A,#N/A,FALSE,"ingre-Año";#N/A,#N/A,FALSE,"ventas-Año";#N/A,#N/A,FALSE,"Costepro";#N/A,#N/A,FALSE,"inversion";#N/A,#N/A,FALSE,"personal";#N/A,#N/A,FALSE,"Gastos-V";#N/A,#N/A,FALSE,"Circulante";#N/A,#N/A,FALSE,"CONSOLI";#N/A,#N/A,FALSE,"Es-Fin";#N/A,#N/A,FALSE,"Margen-P"}</definedName>
    <definedName name="__cc4" localSheetId="5" hidden="1">{#N/A,#N/A,FALSE,"Hip.Bas";#N/A,#N/A,FALSE,"ventas";#N/A,#N/A,FALSE,"ingre-Año";#N/A,#N/A,FALSE,"ventas-Año";#N/A,#N/A,FALSE,"Costepro";#N/A,#N/A,FALSE,"inversion";#N/A,#N/A,FALSE,"personal";#N/A,#N/A,FALSE,"Gastos-V";#N/A,#N/A,FALSE,"Circulante";#N/A,#N/A,FALSE,"CONSOLI";#N/A,#N/A,FALSE,"Es-Fin";#N/A,#N/A,FALSE,"Margen-P"}</definedName>
    <definedName name="__cc4" hidden="1">{#N/A,#N/A,FALSE,"Hip.Bas";#N/A,#N/A,FALSE,"ventas";#N/A,#N/A,FALSE,"ingre-Año";#N/A,#N/A,FALSE,"ventas-Año";#N/A,#N/A,FALSE,"Costepro";#N/A,#N/A,FALSE,"inversion";#N/A,#N/A,FALSE,"personal";#N/A,#N/A,FALSE,"Gastos-V";#N/A,#N/A,FALSE,"Circulante";#N/A,#N/A,FALSE,"CONSOLI";#N/A,#N/A,FALSE,"Es-Fin";#N/A,#N/A,FALSE,"Margen-P"}</definedName>
    <definedName name="__FDS_HYPERLINK_TOGGLE_STATE__" hidden="1">"ON"</definedName>
    <definedName name="__FDS_UNIQUE_RANGE_ID_GENERATOR_COUNTER" hidden="1">1</definedName>
    <definedName name="__FDS_USED_FOR_REUSING_RANGE_IDS_RECYCLE" localSheetId="0" hidden="1">{704,690,655,525,621,527,635,529,641,531,708,676,660,535,632,537,586,539,602,541,714,680,666,545,615,547,606,549,571,551,697,686,648,555,631,557,612,559,577,561,703,719,654,564,590,566,580,568,596,570,717,669,633,630,644,315,716,691,668,310,629,331,638,320,643,340,718,693,670,177,634,179,639,181,645,183,715,667,186,628,637,189,642,191,713,681,665,459,616,408,607,379,572,309,707,677,659,460,627,421,587,380,603,329,702,671,653,461,591,409,581,381,597,317,712,682,664,456,617,419,608,376,573,330,696,687,647,457,626,407,613,377,578,318,701,672,652,458,592,420,582,378,598,338,700,673,651,453,593,405,609,373,599,319,706,678,658,454,625,418,588,374,604,339,711,683,663,455,618,406,583,375,574,325,710,684,662,450,619,416,610,370,575,332,695,688,646,451,624,404,614,371,579,334,699,674,650,452,594,417,584,372,600,306,698,675,649,447,595,402,611,367,601,335,705,679,657,448,623,415,589,368,605,307,709,685,661,449,620,403,585,369,576,311,694,689,656,4,622,6,636,8,640,10}</definedName>
    <definedName name="__FDS_USED_FOR_REUSING_RANGE_IDS_RECYCLE" localSheetId="5" hidden="1">{704,690,655,525,621,527,635,529,641,531,708,676,660,535,632,537,586,539,602,541,714,680,666,545,615,547,606,549,571,551,697,686,648,555,631,557,612,559,577,561,703,719,654,564,590,566,580,568,596,570,717,669,633,630,644,315,716,691,668,310,629,331,638,320,643,340,718,693,670,177,634,179,639,181,645,183,715,667,186,628,637,189,642,191,713,681,665,459,616,408,607,379,572,309,707,677,659,460,627,421,587,380,603,329,702,671,653,461,591,409,581,381,597,317,712,682,664,456,617,419,608,376,573,330,696,687,647,457,626,407,613,377,578,318,701,672,652,458,592,420,582,378,598,338,700,673,651,453,593,405,609,373,599,319,706,678,658,454,625,418,588,374,604,339,711,683,663,455,618,406,583,375,574,325,710,684,662,450,619,416,610,370,575,332,695,688,646,451,624,404,614,371,579,334,699,674,650,452,594,417,584,372,600,306,698,675,649,447,595,402,611,367,601,335,705,679,657,448,623,415,589,368,605,307,709,685,661,449,620,403,585,369,576,311,694,689,656,4,622,6,636,8,640,10}</definedName>
    <definedName name="__FDS_USED_FOR_REUSING_RANGE_IDS_RECYCLE" hidden="1">{704,690,655,525,621,527,635,529,641,531,708,676,660,535,632,537,586,539,602,541,714,680,666,545,615,547,606,549,571,551,697,686,648,555,631,557,612,559,577,561,703,719,654,564,590,566,580,568,596,570,717,669,633,630,644,315,716,691,668,310,629,331,638,320,643,340,718,693,670,177,634,179,639,181,645,183,715,667,186,628,637,189,642,191,713,681,665,459,616,408,607,379,572,309,707,677,659,460,627,421,587,380,603,329,702,671,653,461,591,409,581,381,597,317,712,682,664,456,617,419,608,376,573,330,696,687,647,457,626,407,613,377,578,318,701,672,652,458,592,420,582,378,598,338,700,673,651,453,593,405,609,373,599,319,706,678,658,454,625,418,588,374,604,339,711,683,663,455,618,406,583,375,574,325,710,684,662,450,619,416,610,370,575,332,695,688,646,451,624,404,614,371,579,334,699,674,650,452,594,417,584,372,600,306,698,675,649,447,595,402,611,367,601,335,705,679,657,448,623,415,589,368,605,307,709,685,661,449,620,403,585,369,576,311,694,689,656,4,622,6,636,8,640,10}</definedName>
    <definedName name="_1__FDSAUDITLINK__" localSheetId="0" hidden="1">{"fdsup://directions/FAT Viewer?action=UPDATE&amp;creator=factset&amp;DYN_ARGS=TRUE&amp;DOC_NAME=FAT:FQL_AUDITING_CLIENT_TEMPLATE.FAT&amp;display_string=Audit&amp;VAR:KEY=BWFAFOVIFI&amp;VAR:QUERY=UkdGX0VOVFJQUl9WQUwoUVRSLDQwODI5LCwsLCwsTk9BVURJVCk=&amp;WINDOW=FIRST_POPUP&amp;HEIGHT=450&amp;WI","DTH=450&amp;START_MAXIMIZED=FALSE&amp;VAR:CALENDAR=US&amp;VAR:SYMBOL=002826&amp;VAR:INDEX=0"}</definedName>
    <definedName name="_1__FDSAUDITLINK__" localSheetId="5" hidden="1">{"fdsup://directions/FAT Viewer?action=UPDATE&amp;creator=factset&amp;DYN_ARGS=TRUE&amp;DOC_NAME=FAT:FQL_AUDITING_CLIENT_TEMPLATE.FAT&amp;display_string=Audit&amp;VAR:KEY=BWFAFOVIFI&amp;VAR:QUERY=UkdGX0VOVFJQUl9WQUwoUVRSLDQwODI5LCwsLCwsTk9BVURJVCk=&amp;WINDOW=FIRST_POPUP&amp;HEIGHT=450&amp;WI","DTH=450&amp;START_MAXIMIZED=FALSE&amp;VAR:CALENDAR=US&amp;VAR:SYMBOL=002826&amp;VAR:INDEX=0"}</definedName>
    <definedName name="_1__FDSAUDITLINK__" hidden="1">{"fdsup://directions/FAT Viewer?action=UPDATE&amp;creator=factset&amp;DYN_ARGS=TRUE&amp;DOC_NAME=FAT:FQL_AUDITING_CLIENT_TEMPLATE.FAT&amp;display_string=Audit&amp;VAR:KEY=BWFAFOVIFI&amp;VAR:QUERY=UkdGX0VOVFJQUl9WQUwoUVRSLDQwODI5LCwsLCwsTk9BVURJVCk=&amp;WINDOW=FIRST_POPUP&amp;HEIGHT=450&amp;WI","DTH=450&amp;START_MAXIMIZED=FALSE&amp;VAR:CALENDAR=US&amp;VAR:SYMBOL=002826&amp;VAR:INDEX=0"}</definedName>
    <definedName name="_10__FDSAUDITLINK__" localSheetId="0" hidden="1">{"fdsup://IBCentral/FAT Viewer?action=UPDATE&amp;creator=factset&amp;DOC_NAME=fat:reuters_semi_source_window.fat&amp;display_string=Audit&amp;DYN_ARGS=TRUE&amp;VAR:ID1=VSAT&amp;VAR:RCODE=FDSPFDSTKTOTAL&amp;VAR:SDATE=0&amp;VAR:FREQ=FSA&amp;VAR:RELITEM=RP&amp;VAR:CURRENCY=&amp;VAR:CURRSOURCE=EXSHARE&amp;VA","R:NATFREQ=FSA&amp;VAR:RFIELD=FINALIZED&amp;VAR:DB_TYPE=&amp;VAR:UNITS=M&amp;window=popup&amp;width=450&amp;height=300&amp;START_MAXIMIZED=FALSE"}</definedName>
    <definedName name="_10__FDSAUDITLINK__" localSheetId="5" hidden="1">{"fdsup://IBCentral/FAT Viewer?action=UPDATE&amp;creator=factset&amp;DOC_NAME=fat:reuters_semi_source_window.fat&amp;display_string=Audit&amp;DYN_ARGS=TRUE&amp;VAR:ID1=VSAT&amp;VAR:RCODE=FDSPFDSTKTOTAL&amp;VAR:SDATE=0&amp;VAR:FREQ=FSA&amp;VAR:RELITEM=RP&amp;VAR:CURRENCY=&amp;VAR:CURRSOURCE=EXSHARE&amp;VA","R:NATFREQ=FSA&amp;VAR:RFIELD=FINALIZED&amp;VAR:DB_TYPE=&amp;VAR:UNITS=M&amp;window=popup&amp;width=450&amp;height=300&amp;START_MAXIMIZED=FALSE"}</definedName>
    <definedName name="_10__FDSAUDITLINK__" hidden="1">{"fdsup://IBCentral/FAT Viewer?action=UPDATE&amp;creator=factset&amp;DOC_NAME=fat:reuters_semi_source_window.fat&amp;display_string=Audit&amp;DYN_ARGS=TRUE&amp;VAR:ID1=VSAT&amp;VAR:RCODE=FDSPFDSTKTOTAL&amp;VAR:SDATE=0&amp;VAR:FREQ=FSA&amp;VAR:RELITEM=RP&amp;VAR:CURRENCY=&amp;VAR:CURRSOURCE=EXSHARE&amp;VA","R:NATFREQ=FSA&amp;VAR:RFIELD=FINALIZED&amp;VAR:DB_TYPE=&amp;VAR:UNITS=M&amp;window=popup&amp;width=450&amp;height=300&amp;START_MAXIMIZED=FALSE"}</definedName>
    <definedName name="_100__FDSAUDITLINK__" localSheetId="0" hidden="1">{"fdsup://IBCentral/FAT Viewer?action=UPDATE&amp;creator=factset&amp;DOC_NAME=fat:reuters_semi_source_window.fat&amp;display_string=Audit&amp;DYN_ARGS=TRUE&amp;VAR:ID1=B0M7KJ&amp;VAR:RCODE=STLD&amp;VAR:SDATE=20101299&amp;VAR:FREQ=FSA&amp;VAR:RELITEM=RP&amp;VAR:CURRENCY=&amp;VAR:CURRSOURCE=EXSHARE&amp;VAR",":NATFREQ=FSA&amp;VAR:RFIELD=FINALIZED&amp;VAR:DB_TYPE=&amp;VAR:UNITS=M&amp;window=popup&amp;width=450&amp;height=300&amp;START_MAXIMIZED=FALSE"}</definedName>
    <definedName name="_100__FDSAUDITLINK__" localSheetId="5" hidden="1">{"fdsup://IBCentral/FAT Viewer?action=UPDATE&amp;creator=factset&amp;DOC_NAME=fat:reuters_semi_source_window.fat&amp;display_string=Audit&amp;DYN_ARGS=TRUE&amp;VAR:ID1=B0M7KJ&amp;VAR:RCODE=STLD&amp;VAR:SDATE=20101299&amp;VAR:FREQ=FSA&amp;VAR:RELITEM=RP&amp;VAR:CURRENCY=&amp;VAR:CURRSOURCE=EXSHARE&amp;VAR",":NATFREQ=FSA&amp;VAR:RFIELD=FINALIZED&amp;VAR:DB_TYPE=&amp;VAR:UNITS=M&amp;window=popup&amp;width=450&amp;height=300&amp;START_MAXIMIZED=FALSE"}</definedName>
    <definedName name="_100__FDSAUDITLINK__" hidden="1">{"fdsup://IBCentral/FAT Viewer?action=UPDATE&amp;creator=factset&amp;DOC_NAME=fat:reuters_semi_source_window.fat&amp;display_string=Audit&amp;DYN_ARGS=TRUE&amp;VAR:ID1=B0M7KJ&amp;VAR:RCODE=STLD&amp;VAR:SDATE=20101299&amp;VAR:FREQ=FSA&amp;VAR:RELITEM=RP&amp;VAR:CURRENCY=&amp;VAR:CURRSOURCE=EXSHARE&amp;VAR",":NATFREQ=FSA&amp;VAR:RFIELD=FINALIZED&amp;VAR:DB_TYPE=&amp;VAR:UNITS=M&amp;window=popup&amp;width=450&amp;height=300&amp;START_MAXIMIZED=FALSE"}</definedName>
    <definedName name="_101__FDSAUDITLINK__" localSheetId="0" hidden="1">{"fdsup://IBCentral/FAT Viewer?action=UPDATE&amp;creator=factset&amp;DOC_NAME=fat:reuters_semi_source_window.fat&amp;display_string=Audit&amp;DYN_ARGS=TRUE&amp;VAR:ID1=549343&amp;VAR:RCODE=STLD&amp;VAR:SDATE=20101299&amp;VAR:FREQ=FSA&amp;VAR:RELITEM=RP&amp;VAR:CURRENCY=&amp;VAR:CURRSOURCE=EXSHARE&amp;VAR",":NATFREQ=FSA&amp;VAR:RFIELD=FINALIZED&amp;VAR:DB_TYPE=&amp;VAR:UNITS=M&amp;window=popup&amp;width=450&amp;height=300&amp;START_MAXIMIZED=FALSE"}</definedName>
    <definedName name="_101__FDSAUDITLINK__" localSheetId="5" hidden="1">{"fdsup://IBCentral/FAT Viewer?action=UPDATE&amp;creator=factset&amp;DOC_NAME=fat:reuters_semi_source_window.fat&amp;display_string=Audit&amp;DYN_ARGS=TRUE&amp;VAR:ID1=549343&amp;VAR:RCODE=STLD&amp;VAR:SDATE=20101299&amp;VAR:FREQ=FSA&amp;VAR:RELITEM=RP&amp;VAR:CURRENCY=&amp;VAR:CURRSOURCE=EXSHARE&amp;VAR",":NATFREQ=FSA&amp;VAR:RFIELD=FINALIZED&amp;VAR:DB_TYPE=&amp;VAR:UNITS=M&amp;window=popup&amp;width=450&amp;height=300&amp;START_MAXIMIZED=FALSE"}</definedName>
    <definedName name="_101__FDSAUDITLINK__" hidden="1">{"fdsup://IBCentral/FAT Viewer?action=UPDATE&amp;creator=factset&amp;DOC_NAME=fat:reuters_semi_source_window.fat&amp;display_string=Audit&amp;DYN_ARGS=TRUE&amp;VAR:ID1=549343&amp;VAR:RCODE=STLD&amp;VAR:SDATE=20101299&amp;VAR:FREQ=FSA&amp;VAR:RELITEM=RP&amp;VAR:CURRENCY=&amp;VAR:CURRSOURCE=EXSHARE&amp;VAR",":NATFREQ=FSA&amp;VAR:RFIELD=FINALIZED&amp;VAR:DB_TYPE=&amp;VAR:UNITS=M&amp;window=popup&amp;width=450&amp;height=300&amp;START_MAXIMIZED=FALSE"}</definedName>
    <definedName name="_102__FDSAUDITLINK__" localSheetId="0" hidden="1">{"fdsup://IBCentral/FAT Viewer?action=UPDATE&amp;creator=factset&amp;DOC_NAME=fat:reuters_qtrly_source_window.fat&amp;display_string=Audit&amp;DYN_ARGS=TRUE&amp;VAR:ID1=44439810&amp;VAR:RCODE=STLD&amp;VAR:SDATE=20110399&amp;VAR:FREQ=Quarterly&amp;VAR:RELITEM=RP&amp;VAR:CURRENCY=&amp;VAR:CURRSOURCE=EX","SHARE&amp;VAR:NATFREQ=QUARTERLY&amp;VAR:RFIELD=FINALIZED&amp;VAR:DB_TYPE=&amp;VAR:UNITS=M&amp;window=popup&amp;width=450&amp;height=300&amp;START_MAXIMIZED=FALSE"}</definedName>
    <definedName name="_102__FDSAUDITLINK__" localSheetId="5" hidden="1">{"fdsup://IBCentral/FAT Viewer?action=UPDATE&amp;creator=factset&amp;DOC_NAME=fat:reuters_qtrly_source_window.fat&amp;display_string=Audit&amp;DYN_ARGS=TRUE&amp;VAR:ID1=44439810&amp;VAR:RCODE=STLD&amp;VAR:SDATE=20110399&amp;VAR:FREQ=Quarterly&amp;VAR:RELITEM=RP&amp;VAR:CURRENCY=&amp;VAR:CURRSOURCE=EX","SHARE&amp;VAR:NATFREQ=QUARTERLY&amp;VAR:RFIELD=FINALIZED&amp;VAR:DB_TYPE=&amp;VAR:UNITS=M&amp;window=popup&amp;width=450&amp;height=300&amp;START_MAXIMIZED=FALSE"}</definedName>
    <definedName name="_102__FDSAUDITLINK__" hidden="1">{"fdsup://IBCentral/FAT Viewer?action=UPDATE&amp;creator=factset&amp;DOC_NAME=fat:reuters_qtrly_source_window.fat&amp;display_string=Audit&amp;DYN_ARGS=TRUE&amp;VAR:ID1=44439810&amp;VAR:RCODE=STLD&amp;VAR:SDATE=20110399&amp;VAR:FREQ=Quarterly&amp;VAR:RELITEM=RP&amp;VAR:CURRENCY=&amp;VAR:CURRSOURCE=EX","SHARE&amp;VAR:NATFREQ=QUARTERLY&amp;VAR:RFIELD=FINALIZED&amp;VAR:DB_TYPE=&amp;VAR:UNITS=M&amp;window=popup&amp;width=450&amp;height=300&amp;START_MAXIMIZED=FALSE"}</definedName>
    <definedName name="_103__FDSAUDITLINK__" localSheetId="0" hidden="1">{"fdsup://IBCentral/FAT Viewer?action=UPDATE&amp;creator=factset&amp;DOC_NAME=fat:reuters_qtrly_source_window.fat&amp;display_string=Audit&amp;DYN_ARGS=TRUE&amp;VAR:ID1=M5147411&amp;VAR:RCODE=STLD&amp;VAR:SDATE=20110399&amp;VAR:FREQ=Quarterly&amp;VAR:RELITEM=RP&amp;VAR:CURRENCY=&amp;VAR:CURRSOURCE=EX","SHARE&amp;VAR:NATFREQ=QUARTERLY&amp;VAR:RFIELD=FINALIZED&amp;VAR:DB_TYPE=&amp;VAR:UNITS=M&amp;window=popup&amp;width=450&amp;height=300&amp;START_MAXIMIZED=FALSE"}</definedName>
    <definedName name="_103__FDSAUDITLINK__" localSheetId="5" hidden="1">{"fdsup://IBCentral/FAT Viewer?action=UPDATE&amp;creator=factset&amp;DOC_NAME=fat:reuters_qtrly_source_window.fat&amp;display_string=Audit&amp;DYN_ARGS=TRUE&amp;VAR:ID1=M5147411&amp;VAR:RCODE=STLD&amp;VAR:SDATE=20110399&amp;VAR:FREQ=Quarterly&amp;VAR:RELITEM=RP&amp;VAR:CURRENCY=&amp;VAR:CURRSOURCE=EX","SHARE&amp;VAR:NATFREQ=QUARTERLY&amp;VAR:RFIELD=FINALIZED&amp;VAR:DB_TYPE=&amp;VAR:UNITS=M&amp;window=popup&amp;width=450&amp;height=300&amp;START_MAXIMIZED=FALSE"}</definedName>
    <definedName name="_103__FDSAUDITLINK__" hidden="1">{"fdsup://IBCentral/FAT Viewer?action=UPDATE&amp;creator=factset&amp;DOC_NAME=fat:reuters_qtrly_source_window.fat&amp;display_string=Audit&amp;DYN_ARGS=TRUE&amp;VAR:ID1=M5147411&amp;VAR:RCODE=STLD&amp;VAR:SDATE=20110399&amp;VAR:FREQ=Quarterly&amp;VAR:RELITEM=RP&amp;VAR:CURRENCY=&amp;VAR:CURRSOURCE=EX","SHARE&amp;VAR:NATFREQ=QUARTERLY&amp;VAR:RFIELD=FINALIZED&amp;VAR:DB_TYPE=&amp;VAR:UNITS=M&amp;window=popup&amp;width=450&amp;height=300&amp;START_MAXIMIZED=FALSE"}</definedName>
    <definedName name="_104__FDSAUDITLINK__" localSheetId="0" hidden="1">{"fdsup://IBCentral/FAT Viewer?action=UPDATE&amp;creator=factset&amp;DOC_NAME=fat:reuters_qtrly_source_window.fat&amp;display_string=Audit&amp;DYN_ARGS=TRUE&amp;VAR:ID1=261088&amp;VAR:RCODE=STLD&amp;VAR:SDATE=20110399&amp;VAR:FREQ=Quarterly&amp;VAR:RELITEM=RP&amp;VAR:CURRENCY=&amp;VAR:CURRSOURCE=EXSH","ARE&amp;VAR:NATFREQ=QUARTERLY&amp;VAR:RFIELD=FINALIZED&amp;VAR:DB_TYPE=&amp;VAR:UNITS=M&amp;window=popup&amp;width=450&amp;height=300&amp;START_MAXIMIZED=FALSE"}</definedName>
    <definedName name="_104__FDSAUDITLINK__" localSheetId="5" hidden="1">{"fdsup://IBCentral/FAT Viewer?action=UPDATE&amp;creator=factset&amp;DOC_NAME=fat:reuters_qtrly_source_window.fat&amp;display_string=Audit&amp;DYN_ARGS=TRUE&amp;VAR:ID1=261088&amp;VAR:RCODE=STLD&amp;VAR:SDATE=20110399&amp;VAR:FREQ=Quarterly&amp;VAR:RELITEM=RP&amp;VAR:CURRENCY=&amp;VAR:CURRSOURCE=EXSH","ARE&amp;VAR:NATFREQ=QUARTERLY&amp;VAR:RFIELD=FINALIZED&amp;VAR:DB_TYPE=&amp;VAR:UNITS=M&amp;window=popup&amp;width=450&amp;height=300&amp;START_MAXIMIZED=FALSE"}</definedName>
    <definedName name="_104__FDSAUDITLINK__" hidden="1">{"fdsup://IBCentral/FAT Viewer?action=UPDATE&amp;creator=factset&amp;DOC_NAME=fat:reuters_qtrly_source_window.fat&amp;display_string=Audit&amp;DYN_ARGS=TRUE&amp;VAR:ID1=261088&amp;VAR:RCODE=STLD&amp;VAR:SDATE=20110399&amp;VAR:FREQ=Quarterly&amp;VAR:RELITEM=RP&amp;VAR:CURRENCY=&amp;VAR:CURRSOURCE=EXSH","ARE&amp;VAR:NATFREQ=QUARTERLY&amp;VAR:RFIELD=FINALIZED&amp;VAR:DB_TYPE=&amp;VAR:UNITS=M&amp;window=popup&amp;width=450&amp;height=300&amp;START_MAXIMIZED=FALSE"}</definedName>
    <definedName name="_105__FDSAUDITLINK__" localSheetId="0" hidden="1">{"fdsup://IBCentral/FAT Viewer?action=UPDATE&amp;creator=factset&amp;DOC_NAME=fat:reuters_semi_source_window.fat&amp;display_string=Audit&amp;DYN_ARGS=TRUE&amp;VAR:ID1=GILT&amp;VAR:RCODE=FDSPFDSTKTOTAL&amp;VAR:SDATE=0&amp;VAR:FREQ=FSA&amp;VAR:RELITEM=RP&amp;VAR:CURRENCY=&amp;VAR:CURRSOURCE=EXSHARE&amp;VA","R:NATFREQ=FSA&amp;VAR:RFIELD=FINALIZED&amp;VAR:DB_TYPE=&amp;VAR:UNITS=M&amp;window=popup&amp;width=450&amp;height=300&amp;START_MAXIMIZED=FALSE"}</definedName>
    <definedName name="_105__FDSAUDITLINK__" localSheetId="5" hidden="1">{"fdsup://IBCentral/FAT Viewer?action=UPDATE&amp;creator=factset&amp;DOC_NAME=fat:reuters_semi_source_window.fat&amp;display_string=Audit&amp;DYN_ARGS=TRUE&amp;VAR:ID1=GILT&amp;VAR:RCODE=FDSPFDSTKTOTAL&amp;VAR:SDATE=0&amp;VAR:FREQ=FSA&amp;VAR:RELITEM=RP&amp;VAR:CURRENCY=&amp;VAR:CURRSOURCE=EXSHARE&amp;VA","R:NATFREQ=FSA&amp;VAR:RFIELD=FINALIZED&amp;VAR:DB_TYPE=&amp;VAR:UNITS=M&amp;window=popup&amp;width=450&amp;height=300&amp;START_MAXIMIZED=FALSE"}</definedName>
    <definedName name="_105__FDSAUDITLINK__" hidden="1">{"fdsup://IBCentral/FAT Viewer?action=UPDATE&amp;creator=factset&amp;DOC_NAME=fat:reuters_semi_source_window.fat&amp;display_string=Audit&amp;DYN_ARGS=TRUE&amp;VAR:ID1=GILT&amp;VAR:RCODE=FDSPFDSTKTOTAL&amp;VAR:SDATE=0&amp;VAR:FREQ=FSA&amp;VAR:RELITEM=RP&amp;VAR:CURRENCY=&amp;VAR:CURRSOURCE=EXSHARE&amp;VA","R:NATFREQ=FSA&amp;VAR:RFIELD=FINALIZED&amp;VAR:DB_TYPE=&amp;VAR:UNITS=M&amp;window=popup&amp;width=450&amp;height=300&amp;START_MAXIMIZED=FALSE"}</definedName>
    <definedName name="_106__FDSAUDITLINK__" localSheetId="0" hidden="1">{"fdsup://IBCentral/FAT Viewer?action=UPDATE&amp;creator=factset&amp;DOC_NAME=fat:reuters_semi_source_window.fat&amp;display_string=Audit&amp;DYN_ARGS=TRUE&amp;VAR:ID1=549343&amp;VAR:RCODE=STLD&amp;VAR:SDATE=20101299&amp;VAR:FREQ=FSA&amp;VAR:RELITEM=RP&amp;VAR:CURRENCY=&amp;VAR:CURRSOURCE=EXSHARE&amp;VAR",":NATFREQ=FSA&amp;VAR:RFIELD=FINALIZED&amp;VAR:DB_TYPE=&amp;VAR:UNITS=M&amp;window=popup&amp;width=450&amp;height=300&amp;START_MAXIMIZED=FALSE"}</definedName>
    <definedName name="_106__FDSAUDITLINK__" localSheetId="5" hidden="1">{"fdsup://IBCentral/FAT Viewer?action=UPDATE&amp;creator=factset&amp;DOC_NAME=fat:reuters_semi_source_window.fat&amp;display_string=Audit&amp;DYN_ARGS=TRUE&amp;VAR:ID1=549343&amp;VAR:RCODE=STLD&amp;VAR:SDATE=20101299&amp;VAR:FREQ=FSA&amp;VAR:RELITEM=RP&amp;VAR:CURRENCY=&amp;VAR:CURRSOURCE=EXSHARE&amp;VAR",":NATFREQ=FSA&amp;VAR:RFIELD=FINALIZED&amp;VAR:DB_TYPE=&amp;VAR:UNITS=M&amp;window=popup&amp;width=450&amp;height=300&amp;START_MAXIMIZED=FALSE"}</definedName>
    <definedName name="_106__FDSAUDITLINK__" hidden="1">{"fdsup://IBCentral/FAT Viewer?action=UPDATE&amp;creator=factset&amp;DOC_NAME=fat:reuters_semi_source_window.fat&amp;display_string=Audit&amp;DYN_ARGS=TRUE&amp;VAR:ID1=549343&amp;VAR:RCODE=STLD&amp;VAR:SDATE=20101299&amp;VAR:FREQ=FSA&amp;VAR:RELITEM=RP&amp;VAR:CURRENCY=&amp;VAR:CURRSOURCE=EXSHARE&amp;VAR",":NATFREQ=FSA&amp;VAR:RFIELD=FINALIZED&amp;VAR:DB_TYPE=&amp;VAR:UNITS=M&amp;window=popup&amp;width=450&amp;height=300&amp;START_MAXIMIZED=FALSE"}</definedName>
    <definedName name="_107__FDSAUDITLINK__" localSheetId="0" hidden="1">{"fdsup://IBCentral/FAT Viewer?action=UPDATE&amp;creator=factset&amp;DOC_NAME=fat:reuters_semi_source_window.fat&amp;display_string=Audit&amp;DYN_ARGS=TRUE&amp;VAR:ID1=549343&amp;VAR:RCODE=FDSPFDSTKTOTAL&amp;VAR:SDATE=20101299&amp;VAR:FREQ=FSA&amp;VAR:RELITEM=RP&amp;VAR:CURRENCY=&amp;VAR:CURRSOURCE=E","XSHARE&amp;VAR:NATFREQ=FSA&amp;VAR:RFIELD=FINALIZED&amp;VAR:DB_TYPE=&amp;VAR:UNITS=M&amp;window=popup&amp;width=450&amp;height=300&amp;START_MAXIMIZED=FALSE"}</definedName>
    <definedName name="_107__FDSAUDITLINK__" localSheetId="5" hidden="1">{"fdsup://IBCentral/FAT Viewer?action=UPDATE&amp;creator=factset&amp;DOC_NAME=fat:reuters_semi_source_window.fat&amp;display_string=Audit&amp;DYN_ARGS=TRUE&amp;VAR:ID1=549343&amp;VAR:RCODE=FDSPFDSTKTOTAL&amp;VAR:SDATE=20101299&amp;VAR:FREQ=FSA&amp;VAR:RELITEM=RP&amp;VAR:CURRENCY=&amp;VAR:CURRSOURCE=E","XSHARE&amp;VAR:NATFREQ=FSA&amp;VAR:RFIELD=FINALIZED&amp;VAR:DB_TYPE=&amp;VAR:UNITS=M&amp;window=popup&amp;width=450&amp;height=300&amp;START_MAXIMIZED=FALSE"}</definedName>
    <definedName name="_107__FDSAUDITLINK__" hidden="1">{"fdsup://IBCentral/FAT Viewer?action=UPDATE&amp;creator=factset&amp;DOC_NAME=fat:reuters_semi_source_window.fat&amp;display_string=Audit&amp;DYN_ARGS=TRUE&amp;VAR:ID1=549343&amp;VAR:RCODE=FDSPFDSTKTOTAL&amp;VAR:SDATE=20101299&amp;VAR:FREQ=FSA&amp;VAR:RELITEM=RP&amp;VAR:CURRENCY=&amp;VAR:CURRSOURCE=E","XSHARE&amp;VAR:NATFREQ=FSA&amp;VAR:RFIELD=FINALIZED&amp;VAR:DB_TYPE=&amp;VAR:UNITS=M&amp;window=popup&amp;width=450&amp;height=300&amp;START_MAXIMIZED=FALSE"}</definedName>
    <definedName name="_108__FDSAUDITLINK__" localSheetId="0" hidden="1">{"fdsup://IBCentral/FAT Viewer?action=UPDATE&amp;creator=factset&amp;DOC_NAME=fat:reuters_qtrly_source_window.fat&amp;display_string=Audit&amp;DYN_ARGS=TRUE&amp;VAR:ID1=261088&amp;VAR:RCODE=STLD&amp;VAR:SDATE=20110399&amp;VAR:FREQ=Quarterly&amp;VAR:RELITEM=RP&amp;VAR:CURRENCY=&amp;VAR:CURRSOURCE=EXSH","ARE&amp;VAR:NATFREQ=QUARTERLY&amp;VAR:RFIELD=FINALIZED&amp;VAR:DB_TYPE=&amp;VAR:UNITS=M&amp;window=popup&amp;width=450&amp;height=300&amp;START_MAXIMIZED=FALSE"}</definedName>
    <definedName name="_108__FDSAUDITLINK__" localSheetId="5" hidden="1">{"fdsup://IBCentral/FAT Viewer?action=UPDATE&amp;creator=factset&amp;DOC_NAME=fat:reuters_qtrly_source_window.fat&amp;display_string=Audit&amp;DYN_ARGS=TRUE&amp;VAR:ID1=261088&amp;VAR:RCODE=STLD&amp;VAR:SDATE=20110399&amp;VAR:FREQ=Quarterly&amp;VAR:RELITEM=RP&amp;VAR:CURRENCY=&amp;VAR:CURRSOURCE=EXSH","ARE&amp;VAR:NATFREQ=QUARTERLY&amp;VAR:RFIELD=FINALIZED&amp;VAR:DB_TYPE=&amp;VAR:UNITS=M&amp;window=popup&amp;width=450&amp;height=300&amp;START_MAXIMIZED=FALSE"}</definedName>
    <definedName name="_108__FDSAUDITLINK__" hidden="1">{"fdsup://IBCentral/FAT Viewer?action=UPDATE&amp;creator=factset&amp;DOC_NAME=fat:reuters_qtrly_source_window.fat&amp;display_string=Audit&amp;DYN_ARGS=TRUE&amp;VAR:ID1=261088&amp;VAR:RCODE=STLD&amp;VAR:SDATE=20110399&amp;VAR:FREQ=Quarterly&amp;VAR:RELITEM=RP&amp;VAR:CURRENCY=&amp;VAR:CURRSOURCE=EXSH","ARE&amp;VAR:NATFREQ=QUARTERLY&amp;VAR:RFIELD=FINALIZED&amp;VAR:DB_TYPE=&amp;VAR:UNITS=M&amp;window=popup&amp;width=450&amp;height=300&amp;START_MAXIMIZED=FALSE"}</definedName>
    <definedName name="_109__FDSAUDITLINK__" localSheetId="0" hidden="1">{"fdsup://IBCentral/FAT Viewer?action=UPDATE&amp;creator=factset&amp;DOC_NAME=fat:reuters_qtrly_source_window.fat&amp;display_string=Audit&amp;DYN_ARGS=TRUE&amp;VAR:ID1=50242410&amp;VAR:RCODE=STLD&amp;VAR:SDATE=20110399&amp;VAR:FREQ=Quarterly&amp;VAR:RELITEM=RP&amp;VAR:CURRENCY=&amp;VAR:CURRSOURCE=EX","SHARE&amp;VAR:NATFREQ=QUARTERLY&amp;VAR:RFIELD=FINALIZED&amp;VAR:DB_TYPE=&amp;VAR:UNITS=M&amp;window=popup&amp;width=450&amp;height=300&amp;START_MAXIMIZED=FALSE"}</definedName>
    <definedName name="_109__FDSAUDITLINK__" localSheetId="5" hidden="1">{"fdsup://IBCentral/FAT Viewer?action=UPDATE&amp;creator=factset&amp;DOC_NAME=fat:reuters_qtrly_source_window.fat&amp;display_string=Audit&amp;DYN_ARGS=TRUE&amp;VAR:ID1=50242410&amp;VAR:RCODE=STLD&amp;VAR:SDATE=20110399&amp;VAR:FREQ=Quarterly&amp;VAR:RELITEM=RP&amp;VAR:CURRENCY=&amp;VAR:CURRSOURCE=EX","SHARE&amp;VAR:NATFREQ=QUARTERLY&amp;VAR:RFIELD=FINALIZED&amp;VAR:DB_TYPE=&amp;VAR:UNITS=M&amp;window=popup&amp;width=450&amp;height=300&amp;START_MAXIMIZED=FALSE"}</definedName>
    <definedName name="_109__FDSAUDITLINK__" hidden="1">{"fdsup://IBCentral/FAT Viewer?action=UPDATE&amp;creator=factset&amp;DOC_NAME=fat:reuters_qtrly_source_window.fat&amp;display_string=Audit&amp;DYN_ARGS=TRUE&amp;VAR:ID1=50242410&amp;VAR:RCODE=STLD&amp;VAR:SDATE=20110399&amp;VAR:FREQ=Quarterly&amp;VAR:RELITEM=RP&amp;VAR:CURRENCY=&amp;VAR:CURRSOURCE=EX","SHARE&amp;VAR:NATFREQ=QUARTERLY&amp;VAR:RFIELD=FINALIZED&amp;VAR:DB_TYPE=&amp;VAR:UNITS=M&amp;window=popup&amp;width=450&amp;height=300&amp;START_MAXIMIZED=FALSE"}</definedName>
    <definedName name="_11__FDSAUDITLINK__" localSheetId="0" hidden="1">{"fdsup://IBCentral/FAT Viewer?action=UPDATE&amp;creator=factset&amp;DOC_NAME=fat:reuters_semi_source_window.fat&amp;display_string=Audit&amp;DYN_ARGS=TRUE&amp;VAR:ID1=B09LSH&amp;VAR:RCODE=FDSPFDSTKTOTAL&amp;VAR:SDATE=0&amp;VAR:FREQ=FSA&amp;VAR:RELITEM=RP&amp;VAR:CURRENCY=&amp;VAR:CURRSOURCE=EXSHARE&amp;","VAR:NATFREQ=FSA&amp;VAR:RFIELD=FINALIZED&amp;VAR:DB_TYPE=&amp;VAR:UNITS=M&amp;window=popup&amp;width=450&amp;height=300&amp;START_MAXIMIZED=FALSE"}</definedName>
    <definedName name="_11__FDSAUDITLINK__" localSheetId="5" hidden="1">{"fdsup://IBCentral/FAT Viewer?action=UPDATE&amp;creator=factset&amp;DOC_NAME=fat:reuters_semi_source_window.fat&amp;display_string=Audit&amp;DYN_ARGS=TRUE&amp;VAR:ID1=B09LSH&amp;VAR:RCODE=FDSPFDSTKTOTAL&amp;VAR:SDATE=0&amp;VAR:FREQ=FSA&amp;VAR:RELITEM=RP&amp;VAR:CURRENCY=&amp;VAR:CURRSOURCE=EXSHARE&amp;","VAR:NATFREQ=FSA&amp;VAR:RFIELD=FINALIZED&amp;VAR:DB_TYPE=&amp;VAR:UNITS=M&amp;window=popup&amp;width=450&amp;height=300&amp;START_MAXIMIZED=FALSE"}</definedName>
    <definedName name="_11__FDSAUDITLINK__" hidden="1">{"fdsup://IBCentral/FAT Viewer?action=UPDATE&amp;creator=factset&amp;DOC_NAME=fat:reuters_semi_source_window.fat&amp;display_string=Audit&amp;DYN_ARGS=TRUE&amp;VAR:ID1=B09LSH&amp;VAR:RCODE=FDSPFDSTKTOTAL&amp;VAR:SDATE=0&amp;VAR:FREQ=FSA&amp;VAR:RELITEM=RP&amp;VAR:CURRENCY=&amp;VAR:CURRSOURCE=EXSHARE&amp;","VAR:NATFREQ=FSA&amp;VAR:RFIELD=FINALIZED&amp;VAR:DB_TYPE=&amp;VAR:UNITS=M&amp;window=popup&amp;width=450&amp;height=300&amp;START_MAXIMIZED=FALSE"}</definedName>
    <definedName name="_110__FDSAUDITLINK__" localSheetId="0" hidden="1">{"fdsup://IBCentral/FAT Viewer?action=UPDATE&amp;creator=factset&amp;DOC_NAME=fat:reuters_qtrly_source_window.fat&amp;display_string=Audit&amp;DYN_ARGS=TRUE&amp;VAR:ID1=26873N10&amp;VAR:RCODE=STLD&amp;VAR:SDATE=20110399&amp;VAR:FREQ=Quarterly&amp;VAR:RELITEM=RP&amp;VAR:CURRENCY=&amp;VAR:CURRSOURCE=EX","SHARE&amp;VAR:NATFREQ=QUARTERLY&amp;VAR:RFIELD=FINALIZED&amp;VAR:DB_TYPE=&amp;VAR:UNITS=M&amp;window=popup&amp;width=450&amp;height=300&amp;START_MAXIMIZED=FALSE"}</definedName>
    <definedName name="_110__FDSAUDITLINK__" localSheetId="5" hidden="1">{"fdsup://IBCentral/FAT Viewer?action=UPDATE&amp;creator=factset&amp;DOC_NAME=fat:reuters_qtrly_source_window.fat&amp;display_string=Audit&amp;DYN_ARGS=TRUE&amp;VAR:ID1=26873N10&amp;VAR:RCODE=STLD&amp;VAR:SDATE=20110399&amp;VAR:FREQ=Quarterly&amp;VAR:RELITEM=RP&amp;VAR:CURRENCY=&amp;VAR:CURRSOURCE=EX","SHARE&amp;VAR:NATFREQ=QUARTERLY&amp;VAR:RFIELD=FINALIZED&amp;VAR:DB_TYPE=&amp;VAR:UNITS=M&amp;window=popup&amp;width=450&amp;height=300&amp;START_MAXIMIZED=FALSE"}</definedName>
    <definedName name="_110__FDSAUDITLINK__" hidden="1">{"fdsup://IBCentral/FAT Viewer?action=UPDATE&amp;creator=factset&amp;DOC_NAME=fat:reuters_qtrly_source_window.fat&amp;display_string=Audit&amp;DYN_ARGS=TRUE&amp;VAR:ID1=26873N10&amp;VAR:RCODE=STLD&amp;VAR:SDATE=20110399&amp;VAR:FREQ=Quarterly&amp;VAR:RELITEM=RP&amp;VAR:CURRENCY=&amp;VAR:CURRSOURCE=EX","SHARE&amp;VAR:NATFREQ=QUARTERLY&amp;VAR:RFIELD=FINALIZED&amp;VAR:DB_TYPE=&amp;VAR:UNITS=M&amp;window=popup&amp;width=450&amp;height=300&amp;START_MAXIMIZED=FALSE"}</definedName>
    <definedName name="_111__FDSAUDITLINK__" localSheetId="0" hidden="1">{"fdsup://IBCentral/FAT Viewer?action=UPDATE&amp;creator=factset&amp;DOC_NAME=fat:reuters_qtrly_source_window.fat&amp;display_string=Audit&amp;DYN_ARGS=TRUE&amp;VAR:ID1=41387510&amp;VAR:RCODE=STLD&amp;VAR:SDATE=20110399&amp;VAR:FREQ=Quarterly&amp;VAR:RELITEM=RP&amp;VAR:CURRENCY=&amp;VAR:CURRSOURCE=EX","SHARE&amp;VAR:NATFREQ=QUARTERLY&amp;VAR:RFIELD=FINALIZED&amp;VAR:DB_TYPE=&amp;VAR:UNITS=M&amp;window=popup&amp;width=450&amp;height=300&amp;START_MAXIMIZED=FALSE"}</definedName>
    <definedName name="_111__FDSAUDITLINK__" localSheetId="5" hidden="1">{"fdsup://IBCentral/FAT Viewer?action=UPDATE&amp;creator=factset&amp;DOC_NAME=fat:reuters_qtrly_source_window.fat&amp;display_string=Audit&amp;DYN_ARGS=TRUE&amp;VAR:ID1=41387510&amp;VAR:RCODE=STLD&amp;VAR:SDATE=20110399&amp;VAR:FREQ=Quarterly&amp;VAR:RELITEM=RP&amp;VAR:CURRENCY=&amp;VAR:CURRSOURCE=EX","SHARE&amp;VAR:NATFREQ=QUARTERLY&amp;VAR:RFIELD=FINALIZED&amp;VAR:DB_TYPE=&amp;VAR:UNITS=M&amp;window=popup&amp;width=450&amp;height=300&amp;START_MAXIMIZED=FALSE"}</definedName>
    <definedName name="_111__FDSAUDITLINK__" hidden="1">{"fdsup://IBCentral/FAT Viewer?action=UPDATE&amp;creator=factset&amp;DOC_NAME=fat:reuters_qtrly_source_window.fat&amp;display_string=Audit&amp;DYN_ARGS=TRUE&amp;VAR:ID1=41387510&amp;VAR:RCODE=STLD&amp;VAR:SDATE=20110399&amp;VAR:FREQ=Quarterly&amp;VAR:RELITEM=RP&amp;VAR:CURRENCY=&amp;VAR:CURRSOURCE=EX","SHARE&amp;VAR:NATFREQ=QUARTERLY&amp;VAR:RFIELD=FINALIZED&amp;VAR:DB_TYPE=&amp;VAR:UNITS=M&amp;window=popup&amp;width=450&amp;height=300&amp;START_MAXIMIZED=FALSE"}</definedName>
    <definedName name="_112__FDSAUDITLINK__" localSheetId="0" hidden="1">{"fdsup://IBCentral/FAT Viewer?action=UPDATE&amp;creator=factset&amp;DOC_NAME=fat:reuters_qtrly_source_window.fat&amp;display_string=Audit&amp;DYN_ARGS=TRUE&amp;VAR:ID1=77434110&amp;VAR:RCODE=STLD&amp;VAR:SDATE=20110399&amp;VAR:FREQ=Quarterly&amp;VAR:RELITEM=RP&amp;VAR:CURRENCY=&amp;VAR:CURRSOURCE=EX","SHARE&amp;VAR:NATFREQ=QUARTERLY&amp;VAR:RFIELD=FINALIZED&amp;VAR:DB_TYPE=&amp;VAR:UNITS=M&amp;window=popup&amp;width=450&amp;height=300&amp;START_MAXIMIZED=FALSE"}</definedName>
    <definedName name="_112__FDSAUDITLINK__" localSheetId="5" hidden="1">{"fdsup://IBCentral/FAT Viewer?action=UPDATE&amp;creator=factset&amp;DOC_NAME=fat:reuters_qtrly_source_window.fat&amp;display_string=Audit&amp;DYN_ARGS=TRUE&amp;VAR:ID1=77434110&amp;VAR:RCODE=STLD&amp;VAR:SDATE=20110399&amp;VAR:FREQ=Quarterly&amp;VAR:RELITEM=RP&amp;VAR:CURRENCY=&amp;VAR:CURRSOURCE=EX","SHARE&amp;VAR:NATFREQ=QUARTERLY&amp;VAR:RFIELD=FINALIZED&amp;VAR:DB_TYPE=&amp;VAR:UNITS=M&amp;window=popup&amp;width=450&amp;height=300&amp;START_MAXIMIZED=FALSE"}</definedName>
    <definedName name="_112__FDSAUDITLINK__" hidden="1">{"fdsup://IBCentral/FAT Viewer?action=UPDATE&amp;creator=factset&amp;DOC_NAME=fat:reuters_qtrly_source_window.fat&amp;display_string=Audit&amp;DYN_ARGS=TRUE&amp;VAR:ID1=77434110&amp;VAR:RCODE=STLD&amp;VAR:SDATE=20110399&amp;VAR:FREQ=Quarterly&amp;VAR:RELITEM=RP&amp;VAR:CURRENCY=&amp;VAR:CURRSOURCE=EX","SHARE&amp;VAR:NATFREQ=QUARTERLY&amp;VAR:RFIELD=FINALIZED&amp;VAR:DB_TYPE=&amp;VAR:UNITS=M&amp;window=popup&amp;width=450&amp;height=300&amp;START_MAXIMIZED=FALSE"}</definedName>
    <definedName name="_113__FDSAUDITLINK__" localSheetId="0" hidden="1">{"fdsup://IBCentral/FAT Viewer?action=UPDATE&amp;creator=factset&amp;DOC_NAME=fat:reuters_qtrly_source_window.fat&amp;display_string=Audit&amp;DYN_ARGS=TRUE&amp;VAR:ID1=20582620&amp;VAR:RCODE=STLD&amp;VAR:SDATE=20110199&amp;VAR:FREQ=Quarterly&amp;VAR:RELITEM=RP&amp;VAR:CURRENCY=&amp;VAR:CURRSOURCE=EX","SHARE&amp;VAR:NATFREQ=QUARTERLY&amp;VAR:RFIELD=FINALIZED&amp;VAR:DB_TYPE=&amp;VAR:UNITS=M&amp;window=popup&amp;width=450&amp;height=300&amp;START_MAXIMIZED=FALSE"}</definedName>
    <definedName name="_113__FDSAUDITLINK__" localSheetId="5" hidden="1">{"fdsup://IBCentral/FAT Viewer?action=UPDATE&amp;creator=factset&amp;DOC_NAME=fat:reuters_qtrly_source_window.fat&amp;display_string=Audit&amp;DYN_ARGS=TRUE&amp;VAR:ID1=20582620&amp;VAR:RCODE=STLD&amp;VAR:SDATE=20110199&amp;VAR:FREQ=Quarterly&amp;VAR:RELITEM=RP&amp;VAR:CURRENCY=&amp;VAR:CURRSOURCE=EX","SHARE&amp;VAR:NATFREQ=QUARTERLY&amp;VAR:RFIELD=FINALIZED&amp;VAR:DB_TYPE=&amp;VAR:UNITS=M&amp;window=popup&amp;width=450&amp;height=300&amp;START_MAXIMIZED=FALSE"}</definedName>
    <definedName name="_113__FDSAUDITLINK__" hidden="1">{"fdsup://IBCentral/FAT Viewer?action=UPDATE&amp;creator=factset&amp;DOC_NAME=fat:reuters_qtrly_source_window.fat&amp;display_string=Audit&amp;DYN_ARGS=TRUE&amp;VAR:ID1=20582620&amp;VAR:RCODE=STLD&amp;VAR:SDATE=20110199&amp;VAR:FREQ=Quarterly&amp;VAR:RELITEM=RP&amp;VAR:CURRENCY=&amp;VAR:CURRSOURCE=EX","SHARE&amp;VAR:NATFREQ=QUARTERLY&amp;VAR:RFIELD=FINALIZED&amp;VAR:DB_TYPE=&amp;VAR:UNITS=M&amp;window=popup&amp;width=450&amp;height=300&amp;START_MAXIMIZED=FALSE"}</definedName>
    <definedName name="_114__FDSAUDITLINK__" localSheetId="0" hidden="1">{"fdsup://IBCentral/FAT Viewer?action=UPDATE&amp;creator=factset&amp;DOC_NAME=fat:reuters_qtrly_source_window.fat&amp;display_string=Audit&amp;DYN_ARGS=TRUE&amp;VAR:ID1=92552V10&amp;VAR:RCODE=STLD&amp;VAR:SDATE=20110399&amp;VAR:FREQ=Quarterly&amp;VAR:RELITEM=RP&amp;VAR:CURRENCY=&amp;VAR:CURRSOURCE=EX","SHARE&amp;VAR:NATFREQ=QUARTERLY&amp;VAR:RFIELD=FINALIZED&amp;VAR:DB_TYPE=&amp;VAR:UNITS=M&amp;window=popup&amp;width=450&amp;height=300&amp;START_MAXIMIZED=FALSE"}</definedName>
    <definedName name="_114__FDSAUDITLINK__" localSheetId="5" hidden="1">{"fdsup://IBCentral/FAT Viewer?action=UPDATE&amp;creator=factset&amp;DOC_NAME=fat:reuters_qtrly_source_window.fat&amp;display_string=Audit&amp;DYN_ARGS=TRUE&amp;VAR:ID1=92552V10&amp;VAR:RCODE=STLD&amp;VAR:SDATE=20110399&amp;VAR:FREQ=Quarterly&amp;VAR:RELITEM=RP&amp;VAR:CURRENCY=&amp;VAR:CURRSOURCE=EX","SHARE&amp;VAR:NATFREQ=QUARTERLY&amp;VAR:RFIELD=FINALIZED&amp;VAR:DB_TYPE=&amp;VAR:UNITS=M&amp;window=popup&amp;width=450&amp;height=300&amp;START_MAXIMIZED=FALSE"}</definedName>
    <definedName name="_114__FDSAUDITLINK__" hidden="1">{"fdsup://IBCentral/FAT Viewer?action=UPDATE&amp;creator=factset&amp;DOC_NAME=fat:reuters_qtrly_source_window.fat&amp;display_string=Audit&amp;DYN_ARGS=TRUE&amp;VAR:ID1=92552V10&amp;VAR:RCODE=STLD&amp;VAR:SDATE=20110399&amp;VAR:FREQ=Quarterly&amp;VAR:RELITEM=RP&amp;VAR:CURRENCY=&amp;VAR:CURRSOURCE=EX","SHARE&amp;VAR:NATFREQ=QUARTERLY&amp;VAR:RFIELD=FINALIZED&amp;VAR:DB_TYPE=&amp;VAR:UNITS=M&amp;window=popup&amp;width=450&amp;height=300&amp;START_MAXIMIZED=FALSE"}</definedName>
    <definedName name="_115__FDSAUDITLINK__" localSheetId="0" hidden="1">{"fdsup://IBCentral/FAT Viewer?action=UPDATE&amp;creator=factset&amp;DOC_NAME=fat:reuters_semi_source_window.fat&amp;display_string=Audit&amp;DYN_ARGS=TRUE&amp;VAR:ID1=B09LSH&amp;VAR:RCODE=STLD&amp;VAR:SDATE=20101299&amp;VAR:FREQ=FSA&amp;VAR:RELITEM=RP&amp;VAR:CURRENCY=&amp;VAR:CURRSOURCE=EXSHARE&amp;VAR",":NATFREQ=FSA&amp;VAR:RFIELD=FINALIZED&amp;VAR:DB_TYPE=&amp;VAR:UNITS=M&amp;window=popup&amp;width=450&amp;height=300&amp;START_MAXIMIZED=FALSE"}</definedName>
    <definedName name="_115__FDSAUDITLINK__" localSheetId="5" hidden="1">{"fdsup://IBCentral/FAT Viewer?action=UPDATE&amp;creator=factset&amp;DOC_NAME=fat:reuters_semi_source_window.fat&amp;display_string=Audit&amp;DYN_ARGS=TRUE&amp;VAR:ID1=B09LSH&amp;VAR:RCODE=STLD&amp;VAR:SDATE=20101299&amp;VAR:FREQ=FSA&amp;VAR:RELITEM=RP&amp;VAR:CURRENCY=&amp;VAR:CURRSOURCE=EXSHARE&amp;VAR",":NATFREQ=FSA&amp;VAR:RFIELD=FINALIZED&amp;VAR:DB_TYPE=&amp;VAR:UNITS=M&amp;window=popup&amp;width=450&amp;height=300&amp;START_MAXIMIZED=FALSE"}</definedName>
    <definedName name="_115__FDSAUDITLINK__" hidden="1">{"fdsup://IBCentral/FAT Viewer?action=UPDATE&amp;creator=factset&amp;DOC_NAME=fat:reuters_semi_source_window.fat&amp;display_string=Audit&amp;DYN_ARGS=TRUE&amp;VAR:ID1=B09LSH&amp;VAR:RCODE=STLD&amp;VAR:SDATE=20101299&amp;VAR:FREQ=FSA&amp;VAR:RELITEM=RP&amp;VAR:CURRENCY=&amp;VAR:CURRSOURCE=EXSHARE&amp;VAR",":NATFREQ=FSA&amp;VAR:RFIELD=FINALIZED&amp;VAR:DB_TYPE=&amp;VAR:UNITS=M&amp;window=popup&amp;width=450&amp;height=300&amp;START_MAXIMIZED=FALSE"}</definedName>
    <definedName name="_116__FDSAUDITLINK__" localSheetId="0" hidden="1">{"fdsup://IBCentral/FAT Viewer?action=UPDATE&amp;creator=factset&amp;DOC_NAME=fat:reuters_semi_source_window.fat&amp;display_string=Audit&amp;DYN_ARGS=TRUE&amp;VAR:ID1=B0M7KJ&amp;VAR:RCODE=STLD&amp;VAR:SDATE=20101299&amp;VAR:FREQ=FSA&amp;VAR:RELITEM=RP&amp;VAR:CURRENCY=&amp;VAR:CURRSOURCE=EXSHARE&amp;VAR",":NATFREQ=FSA&amp;VAR:RFIELD=FINALIZED&amp;VAR:DB_TYPE=&amp;VAR:UNITS=M&amp;window=popup&amp;width=450&amp;height=300&amp;START_MAXIMIZED=FALSE"}</definedName>
    <definedName name="_116__FDSAUDITLINK__" localSheetId="5" hidden="1">{"fdsup://IBCentral/FAT Viewer?action=UPDATE&amp;creator=factset&amp;DOC_NAME=fat:reuters_semi_source_window.fat&amp;display_string=Audit&amp;DYN_ARGS=TRUE&amp;VAR:ID1=B0M7KJ&amp;VAR:RCODE=STLD&amp;VAR:SDATE=20101299&amp;VAR:FREQ=FSA&amp;VAR:RELITEM=RP&amp;VAR:CURRENCY=&amp;VAR:CURRSOURCE=EXSHARE&amp;VAR",":NATFREQ=FSA&amp;VAR:RFIELD=FINALIZED&amp;VAR:DB_TYPE=&amp;VAR:UNITS=M&amp;window=popup&amp;width=450&amp;height=300&amp;START_MAXIMIZED=FALSE"}</definedName>
    <definedName name="_116__FDSAUDITLINK__" hidden="1">{"fdsup://IBCentral/FAT Viewer?action=UPDATE&amp;creator=factset&amp;DOC_NAME=fat:reuters_semi_source_window.fat&amp;display_string=Audit&amp;DYN_ARGS=TRUE&amp;VAR:ID1=B0M7KJ&amp;VAR:RCODE=STLD&amp;VAR:SDATE=20101299&amp;VAR:FREQ=FSA&amp;VAR:RELITEM=RP&amp;VAR:CURRENCY=&amp;VAR:CURRSOURCE=EXSHARE&amp;VAR",":NATFREQ=FSA&amp;VAR:RFIELD=FINALIZED&amp;VAR:DB_TYPE=&amp;VAR:UNITS=M&amp;window=popup&amp;width=450&amp;height=300&amp;START_MAXIMIZED=FALSE"}</definedName>
    <definedName name="_117__FDSAUDITLINK__" localSheetId="0" hidden="1">{"fdsup://IBCentral/FAT Viewer?action=UPDATE&amp;creator=factset&amp;DOC_NAME=fat:reuters_semi_source_window.fat&amp;display_string=Audit&amp;DYN_ARGS=TRUE&amp;VAR:ID1=LLL&amp;VAR:RCODE=FDSPFDSTKTOTAL&amp;VAR:SDATE=0&amp;VAR:FREQ=FSA&amp;VAR:RELITEM=RP&amp;VAR:CURRENCY=&amp;VAR:CURRSOURCE=EXSHARE&amp;VAR",":NATFREQ=FSA&amp;VAR:RFIELD=FINALIZED&amp;VAR:DB_TYPE=&amp;VAR:UNITS=M&amp;window=popup&amp;width=450&amp;height=300&amp;START_MAXIMIZED=FALSE"}</definedName>
    <definedName name="_117__FDSAUDITLINK__" localSheetId="5" hidden="1">{"fdsup://IBCentral/FAT Viewer?action=UPDATE&amp;creator=factset&amp;DOC_NAME=fat:reuters_semi_source_window.fat&amp;display_string=Audit&amp;DYN_ARGS=TRUE&amp;VAR:ID1=LLL&amp;VAR:RCODE=FDSPFDSTKTOTAL&amp;VAR:SDATE=0&amp;VAR:FREQ=FSA&amp;VAR:RELITEM=RP&amp;VAR:CURRENCY=&amp;VAR:CURRSOURCE=EXSHARE&amp;VAR",":NATFREQ=FSA&amp;VAR:RFIELD=FINALIZED&amp;VAR:DB_TYPE=&amp;VAR:UNITS=M&amp;window=popup&amp;width=450&amp;height=300&amp;START_MAXIMIZED=FALSE"}</definedName>
    <definedName name="_117__FDSAUDITLINK__" hidden="1">{"fdsup://IBCentral/FAT Viewer?action=UPDATE&amp;creator=factset&amp;DOC_NAME=fat:reuters_semi_source_window.fat&amp;display_string=Audit&amp;DYN_ARGS=TRUE&amp;VAR:ID1=LLL&amp;VAR:RCODE=FDSPFDSTKTOTAL&amp;VAR:SDATE=0&amp;VAR:FREQ=FSA&amp;VAR:RELITEM=RP&amp;VAR:CURRENCY=&amp;VAR:CURRSOURCE=EXSHARE&amp;VAR",":NATFREQ=FSA&amp;VAR:RFIELD=FINALIZED&amp;VAR:DB_TYPE=&amp;VAR:UNITS=M&amp;window=popup&amp;width=450&amp;height=300&amp;START_MAXIMIZED=FALSE"}</definedName>
    <definedName name="_118__FDSAUDITLINK__" localSheetId="0" hidden="1">{"fdsup://IBCentral/FAT Viewer?action=UPDATE&amp;creator=factset&amp;DOC_NAME=fat:reuters_semi_source_window.fat&amp;display_string=Audit&amp;DYN_ARGS=TRUE&amp;VAR:ID1=ELMG&amp;VAR:RCODE=FDSPFDSTKTOTAL&amp;VAR:SDATE=0&amp;VAR:FREQ=FSA&amp;VAR:RELITEM=RP&amp;VAR:CURRENCY=&amp;VAR:CURRSOURCE=EXSHARE&amp;VA","R:NATFREQ=FSA&amp;VAR:RFIELD=FINALIZED&amp;VAR:DB_TYPE=&amp;VAR:UNITS=M&amp;window=popup&amp;width=450&amp;height=300&amp;START_MAXIMIZED=FALSE"}</definedName>
    <definedName name="_118__FDSAUDITLINK__" localSheetId="5" hidden="1">{"fdsup://IBCentral/FAT Viewer?action=UPDATE&amp;creator=factset&amp;DOC_NAME=fat:reuters_semi_source_window.fat&amp;display_string=Audit&amp;DYN_ARGS=TRUE&amp;VAR:ID1=ELMG&amp;VAR:RCODE=FDSPFDSTKTOTAL&amp;VAR:SDATE=0&amp;VAR:FREQ=FSA&amp;VAR:RELITEM=RP&amp;VAR:CURRENCY=&amp;VAR:CURRSOURCE=EXSHARE&amp;VA","R:NATFREQ=FSA&amp;VAR:RFIELD=FINALIZED&amp;VAR:DB_TYPE=&amp;VAR:UNITS=M&amp;window=popup&amp;width=450&amp;height=300&amp;START_MAXIMIZED=FALSE"}</definedName>
    <definedName name="_118__FDSAUDITLINK__" hidden="1">{"fdsup://IBCentral/FAT Viewer?action=UPDATE&amp;creator=factset&amp;DOC_NAME=fat:reuters_semi_source_window.fat&amp;display_string=Audit&amp;DYN_ARGS=TRUE&amp;VAR:ID1=ELMG&amp;VAR:RCODE=FDSPFDSTKTOTAL&amp;VAR:SDATE=0&amp;VAR:FREQ=FSA&amp;VAR:RELITEM=RP&amp;VAR:CURRENCY=&amp;VAR:CURRSOURCE=EXSHARE&amp;VA","R:NATFREQ=FSA&amp;VAR:RFIELD=FINALIZED&amp;VAR:DB_TYPE=&amp;VAR:UNITS=M&amp;window=popup&amp;width=450&amp;height=300&amp;START_MAXIMIZED=FALSE"}</definedName>
    <definedName name="_119__FDSAUDITLINK__" localSheetId="0" hidden="1">{"fdsup://IBCentral/FAT Viewer?action=UPDATE&amp;creator=factset&amp;DOC_NAME=fat:reuters_semi_source_window.fat&amp;display_string=Audit&amp;DYN_ARGS=TRUE&amp;VAR:ID1=HRS&amp;VAR:RCODE=FDSPFDSTKTOTAL&amp;VAR:SDATE=0&amp;VAR:FREQ=FSA&amp;VAR:RELITEM=RP&amp;VAR:CURRENCY=&amp;VAR:CURRSOURCE=EXSHARE&amp;VAR",":NATFREQ=FSA&amp;VAR:RFIELD=FINALIZED&amp;VAR:DB_TYPE=&amp;VAR:UNITS=M&amp;window=popup&amp;width=450&amp;height=300&amp;START_MAXIMIZED=FALSE"}</definedName>
    <definedName name="_119__FDSAUDITLINK__" localSheetId="5" hidden="1">{"fdsup://IBCentral/FAT Viewer?action=UPDATE&amp;creator=factset&amp;DOC_NAME=fat:reuters_semi_source_window.fat&amp;display_string=Audit&amp;DYN_ARGS=TRUE&amp;VAR:ID1=HRS&amp;VAR:RCODE=FDSPFDSTKTOTAL&amp;VAR:SDATE=0&amp;VAR:FREQ=FSA&amp;VAR:RELITEM=RP&amp;VAR:CURRENCY=&amp;VAR:CURRSOURCE=EXSHARE&amp;VAR",":NATFREQ=FSA&amp;VAR:RFIELD=FINALIZED&amp;VAR:DB_TYPE=&amp;VAR:UNITS=M&amp;window=popup&amp;width=450&amp;height=300&amp;START_MAXIMIZED=FALSE"}</definedName>
    <definedName name="_119__FDSAUDITLINK__" hidden="1">{"fdsup://IBCentral/FAT Viewer?action=UPDATE&amp;creator=factset&amp;DOC_NAME=fat:reuters_semi_source_window.fat&amp;display_string=Audit&amp;DYN_ARGS=TRUE&amp;VAR:ID1=HRS&amp;VAR:RCODE=FDSPFDSTKTOTAL&amp;VAR:SDATE=0&amp;VAR:FREQ=FSA&amp;VAR:RELITEM=RP&amp;VAR:CURRENCY=&amp;VAR:CURRSOURCE=EXSHARE&amp;VAR",":NATFREQ=FSA&amp;VAR:RFIELD=FINALIZED&amp;VAR:DB_TYPE=&amp;VAR:UNITS=M&amp;window=popup&amp;width=450&amp;height=300&amp;START_MAXIMIZED=FALSE"}</definedName>
    <definedName name="_12__FDSAUDITLINK__" localSheetId="0" hidden="1">{"fdsup://IBCentral/FAT Viewer?action=UPDATE&amp;creator=factset&amp;DOC_NAME=fat:reuters_semi_source_window.fat&amp;display_string=Audit&amp;DYN_ARGS=TRUE&amp;VAR:ID1=B0M7KJ&amp;VAR:RCODE=FDSPFDSTKTOTAL&amp;VAR:SDATE=0&amp;VAR:FREQ=FSA&amp;VAR:RELITEM=RP&amp;VAR:CURRENCY=&amp;VAR:CURRSOURCE=EXSHARE&amp;","VAR:NATFREQ=FSA&amp;VAR:RFIELD=FINALIZED&amp;VAR:DB_TYPE=&amp;VAR:UNITS=M&amp;window=popup&amp;width=450&amp;height=300&amp;START_MAXIMIZED=FALSE"}</definedName>
    <definedName name="_12__FDSAUDITLINK__" localSheetId="5" hidden="1">{"fdsup://IBCentral/FAT Viewer?action=UPDATE&amp;creator=factset&amp;DOC_NAME=fat:reuters_semi_source_window.fat&amp;display_string=Audit&amp;DYN_ARGS=TRUE&amp;VAR:ID1=B0M7KJ&amp;VAR:RCODE=FDSPFDSTKTOTAL&amp;VAR:SDATE=0&amp;VAR:FREQ=FSA&amp;VAR:RELITEM=RP&amp;VAR:CURRENCY=&amp;VAR:CURRSOURCE=EXSHARE&amp;","VAR:NATFREQ=FSA&amp;VAR:RFIELD=FINALIZED&amp;VAR:DB_TYPE=&amp;VAR:UNITS=M&amp;window=popup&amp;width=450&amp;height=300&amp;START_MAXIMIZED=FALSE"}</definedName>
    <definedName name="_12__FDSAUDITLINK__" hidden="1">{"fdsup://IBCentral/FAT Viewer?action=UPDATE&amp;creator=factset&amp;DOC_NAME=fat:reuters_semi_source_window.fat&amp;display_string=Audit&amp;DYN_ARGS=TRUE&amp;VAR:ID1=B0M7KJ&amp;VAR:RCODE=FDSPFDSTKTOTAL&amp;VAR:SDATE=0&amp;VAR:FREQ=FSA&amp;VAR:RELITEM=RP&amp;VAR:CURRENCY=&amp;VAR:CURRSOURCE=EXSHARE&amp;","VAR:NATFREQ=FSA&amp;VAR:RFIELD=FINALIZED&amp;VAR:DB_TYPE=&amp;VAR:UNITS=M&amp;window=popup&amp;width=450&amp;height=300&amp;START_MAXIMIZED=FALSE"}</definedName>
    <definedName name="_120__FDSAUDITLINK__" localSheetId="0" hidden="1">{"fdsup://IBCentral/FAT Viewer?action=UPDATE&amp;creator=factset&amp;DOC_NAME=fat:reuters_semi_source_window.fat&amp;display_string=Audit&amp;DYN_ARGS=TRUE&amp;VAR:ID1=COL&amp;VAR:RCODE=FDSPFDSTKTOTAL&amp;VAR:SDATE=0&amp;VAR:FREQ=FSA&amp;VAR:RELITEM=RP&amp;VAR:CURRENCY=&amp;VAR:CURRSOURCE=EXSHARE&amp;VAR",":NATFREQ=FSA&amp;VAR:RFIELD=FINALIZED&amp;VAR:DB_TYPE=&amp;VAR:UNITS=M&amp;window=popup&amp;width=450&amp;height=300&amp;START_MAXIMIZED=FALSE"}</definedName>
    <definedName name="_120__FDSAUDITLINK__" localSheetId="5" hidden="1">{"fdsup://IBCentral/FAT Viewer?action=UPDATE&amp;creator=factset&amp;DOC_NAME=fat:reuters_semi_source_window.fat&amp;display_string=Audit&amp;DYN_ARGS=TRUE&amp;VAR:ID1=COL&amp;VAR:RCODE=FDSPFDSTKTOTAL&amp;VAR:SDATE=0&amp;VAR:FREQ=FSA&amp;VAR:RELITEM=RP&amp;VAR:CURRENCY=&amp;VAR:CURRSOURCE=EXSHARE&amp;VAR",":NATFREQ=FSA&amp;VAR:RFIELD=FINALIZED&amp;VAR:DB_TYPE=&amp;VAR:UNITS=M&amp;window=popup&amp;width=450&amp;height=300&amp;START_MAXIMIZED=FALSE"}</definedName>
    <definedName name="_120__FDSAUDITLINK__" hidden="1">{"fdsup://IBCentral/FAT Viewer?action=UPDATE&amp;creator=factset&amp;DOC_NAME=fat:reuters_semi_source_window.fat&amp;display_string=Audit&amp;DYN_ARGS=TRUE&amp;VAR:ID1=COL&amp;VAR:RCODE=FDSPFDSTKTOTAL&amp;VAR:SDATE=0&amp;VAR:FREQ=FSA&amp;VAR:RELITEM=RP&amp;VAR:CURRENCY=&amp;VAR:CURRSOURCE=EXSHARE&amp;VAR",":NATFREQ=FSA&amp;VAR:RFIELD=FINALIZED&amp;VAR:DB_TYPE=&amp;VAR:UNITS=M&amp;window=popup&amp;width=450&amp;height=300&amp;START_MAXIMIZED=FALSE"}</definedName>
    <definedName name="_121__FDSAUDITLINK__" localSheetId="0" hidden="1">{"fdsup://IBCentral/FAT Viewer?action=UPDATE&amp;creator=factset&amp;DOC_NAME=fat:reuters_semi_source_window.fat&amp;display_string=Audit&amp;DYN_ARGS=TRUE&amp;VAR:ID1=CMTL&amp;VAR:RCODE=FDSPFDSTKTOTAL&amp;VAR:SDATE=0&amp;VAR:FREQ=FSA&amp;VAR:RELITEM=RP&amp;VAR:CURRENCY=&amp;VAR:CURRSOURCE=EXSHARE&amp;VA","R:NATFREQ=FSA&amp;VAR:RFIELD=FINALIZED&amp;VAR:DB_TYPE=&amp;VAR:UNITS=M&amp;window=popup&amp;width=450&amp;height=300&amp;START_MAXIMIZED=FALSE"}</definedName>
    <definedName name="_121__FDSAUDITLINK__" localSheetId="5" hidden="1">{"fdsup://IBCentral/FAT Viewer?action=UPDATE&amp;creator=factset&amp;DOC_NAME=fat:reuters_semi_source_window.fat&amp;display_string=Audit&amp;DYN_ARGS=TRUE&amp;VAR:ID1=CMTL&amp;VAR:RCODE=FDSPFDSTKTOTAL&amp;VAR:SDATE=0&amp;VAR:FREQ=FSA&amp;VAR:RELITEM=RP&amp;VAR:CURRENCY=&amp;VAR:CURRSOURCE=EXSHARE&amp;VA","R:NATFREQ=FSA&amp;VAR:RFIELD=FINALIZED&amp;VAR:DB_TYPE=&amp;VAR:UNITS=M&amp;window=popup&amp;width=450&amp;height=300&amp;START_MAXIMIZED=FALSE"}</definedName>
    <definedName name="_121__FDSAUDITLINK__" hidden="1">{"fdsup://IBCentral/FAT Viewer?action=UPDATE&amp;creator=factset&amp;DOC_NAME=fat:reuters_semi_source_window.fat&amp;display_string=Audit&amp;DYN_ARGS=TRUE&amp;VAR:ID1=CMTL&amp;VAR:RCODE=FDSPFDSTKTOTAL&amp;VAR:SDATE=0&amp;VAR:FREQ=FSA&amp;VAR:RELITEM=RP&amp;VAR:CURRENCY=&amp;VAR:CURRSOURCE=EXSHARE&amp;VA","R:NATFREQ=FSA&amp;VAR:RFIELD=FINALIZED&amp;VAR:DB_TYPE=&amp;VAR:UNITS=M&amp;window=popup&amp;width=450&amp;height=300&amp;START_MAXIMIZED=FALSE"}</definedName>
    <definedName name="_122__FDSAUDITLINK__" localSheetId="0" hidden="1">{"fdsup://IBCentral/FAT Viewer?action=UPDATE&amp;creator=factset&amp;DOC_NAME=fat:reuters_semi_source_window.fat&amp;display_string=Audit&amp;DYN_ARGS=TRUE&amp;VAR:ID1=VSAT&amp;VAR:RCODE=FDSPFDSTKTOTAL&amp;VAR:SDATE=0&amp;VAR:FREQ=FSA&amp;VAR:RELITEM=RP&amp;VAR:CURRENCY=&amp;VAR:CURRSOURCE=EXSHARE&amp;VA","R:NATFREQ=FSA&amp;VAR:RFIELD=FINALIZED&amp;VAR:DB_TYPE=&amp;VAR:UNITS=M&amp;window=popup&amp;width=450&amp;height=300&amp;START_MAXIMIZED=FALSE"}</definedName>
    <definedName name="_122__FDSAUDITLINK__" localSheetId="5" hidden="1">{"fdsup://IBCentral/FAT Viewer?action=UPDATE&amp;creator=factset&amp;DOC_NAME=fat:reuters_semi_source_window.fat&amp;display_string=Audit&amp;DYN_ARGS=TRUE&amp;VAR:ID1=VSAT&amp;VAR:RCODE=FDSPFDSTKTOTAL&amp;VAR:SDATE=0&amp;VAR:FREQ=FSA&amp;VAR:RELITEM=RP&amp;VAR:CURRENCY=&amp;VAR:CURRSOURCE=EXSHARE&amp;VA","R:NATFREQ=FSA&amp;VAR:RFIELD=FINALIZED&amp;VAR:DB_TYPE=&amp;VAR:UNITS=M&amp;window=popup&amp;width=450&amp;height=300&amp;START_MAXIMIZED=FALSE"}</definedName>
    <definedName name="_122__FDSAUDITLINK__" hidden="1">{"fdsup://IBCentral/FAT Viewer?action=UPDATE&amp;creator=factset&amp;DOC_NAME=fat:reuters_semi_source_window.fat&amp;display_string=Audit&amp;DYN_ARGS=TRUE&amp;VAR:ID1=VSAT&amp;VAR:RCODE=FDSPFDSTKTOTAL&amp;VAR:SDATE=0&amp;VAR:FREQ=FSA&amp;VAR:RELITEM=RP&amp;VAR:CURRENCY=&amp;VAR:CURRSOURCE=EXSHARE&amp;VA","R:NATFREQ=FSA&amp;VAR:RFIELD=FINALIZED&amp;VAR:DB_TYPE=&amp;VAR:UNITS=M&amp;window=popup&amp;width=450&amp;height=300&amp;START_MAXIMIZED=FALSE"}</definedName>
    <definedName name="_123__FDSAUDITLINK__" localSheetId="0" hidden="1">{"fdsup://IBCentral/FAT Viewer?action=UPDATE&amp;creator=factset&amp;DOC_NAME=fat:reuters_semi_source_window.fat&amp;display_string=Audit&amp;DYN_ARGS=TRUE&amp;VAR:ID1=B09LSH&amp;VAR:RCODE=FDSPFDSTKTOTAL&amp;VAR:SDATE=0&amp;VAR:FREQ=FSA&amp;VAR:RELITEM=RP&amp;VAR:CURRENCY=&amp;VAR:CURRSOURCE=EXSHARE&amp;","VAR:NATFREQ=FSA&amp;VAR:RFIELD=FINALIZED&amp;VAR:DB_TYPE=&amp;VAR:UNITS=M&amp;window=popup&amp;width=450&amp;height=300&amp;START_MAXIMIZED=FALSE"}</definedName>
    <definedName name="_123__FDSAUDITLINK__" localSheetId="5" hidden="1">{"fdsup://IBCentral/FAT Viewer?action=UPDATE&amp;creator=factset&amp;DOC_NAME=fat:reuters_semi_source_window.fat&amp;display_string=Audit&amp;DYN_ARGS=TRUE&amp;VAR:ID1=B09LSH&amp;VAR:RCODE=FDSPFDSTKTOTAL&amp;VAR:SDATE=0&amp;VAR:FREQ=FSA&amp;VAR:RELITEM=RP&amp;VAR:CURRENCY=&amp;VAR:CURRSOURCE=EXSHARE&amp;","VAR:NATFREQ=FSA&amp;VAR:RFIELD=FINALIZED&amp;VAR:DB_TYPE=&amp;VAR:UNITS=M&amp;window=popup&amp;width=450&amp;height=300&amp;START_MAXIMIZED=FALSE"}</definedName>
    <definedName name="_123__FDSAUDITLINK__" hidden="1">{"fdsup://IBCentral/FAT Viewer?action=UPDATE&amp;creator=factset&amp;DOC_NAME=fat:reuters_semi_source_window.fat&amp;display_string=Audit&amp;DYN_ARGS=TRUE&amp;VAR:ID1=B09LSH&amp;VAR:RCODE=FDSPFDSTKTOTAL&amp;VAR:SDATE=0&amp;VAR:FREQ=FSA&amp;VAR:RELITEM=RP&amp;VAR:CURRENCY=&amp;VAR:CURRSOURCE=EXSHARE&amp;","VAR:NATFREQ=FSA&amp;VAR:RFIELD=FINALIZED&amp;VAR:DB_TYPE=&amp;VAR:UNITS=M&amp;window=popup&amp;width=450&amp;height=300&amp;START_MAXIMIZED=FALSE"}</definedName>
    <definedName name="_124__FDSAUDITLINK__" localSheetId="0" hidden="1">{"fdsup://IBCentral/FAT Viewer?action=UPDATE&amp;creator=factset&amp;DOC_NAME=fat:reuters_semi_source_window.fat&amp;display_string=Audit&amp;DYN_ARGS=TRUE&amp;VAR:ID1=B0M7KJ&amp;VAR:RCODE=FDSPFDSTKTOTAL&amp;VAR:SDATE=0&amp;VAR:FREQ=FSA&amp;VAR:RELITEM=RP&amp;VAR:CURRENCY=&amp;VAR:CURRSOURCE=EXSHARE&amp;","VAR:NATFREQ=FSA&amp;VAR:RFIELD=FINALIZED&amp;VAR:DB_TYPE=&amp;VAR:UNITS=M&amp;window=popup&amp;width=450&amp;height=300&amp;START_MAXIMIZED=FALSE"}</definedName>
    <definedName name="_124__FDSAUDITLINK__" localSheetId="5" hidden="1">{"fdsup://IBCentral/FAT Viewer?action=UPDATE&amp;creator=factset&amp;DOC_NAME=fat:reuters_semi_source_window.fat&amp;display_string=Audit&amp;DYN_ARGS=TRUE&amp;VAR:ID1=B0M7KJ&amp;VAR:RCODE=FDSPFDSTKTOTAL&amp;VAR:SDATE=0&amp;VAR:FREQ=FSA&amp;VAR:RELITEM=RP&amp;VAR:CURRENCY=&amp;VAR:CURRSOURCE=EXSHARE&amp;","VAR:NATFREQ=FSA&amp;VAR:RFIELD=FINALIZED&amp;VAR:DB_TYPE=&amp;VAR:UNITS=M&amp;window=popup&amp;width=450&amp;height=300&amp;START_MAXIMIZED=FALSE"}</definedName>
    <definedName name="_124__FDSAUDITLINK__" hidden="1">{"fdsup://IBCentral/FAT Viewer?action=UPDATE&amp;creator=factset&amp;DOC_NAME=fat:reuters_semi_source_window.fat&amp;display_string=Audit&amp;DYN_ARGS=TRUE&amp;VAR:ID1=B0M7KJ&amp;VAR:RCODE=FDSPFDSTKTOTAL&amp;VAR:SDATE=0&amp;VAR:FREQ=FSA&amp;VAR:RELITEM=RP&amp;VAR:CURRENCY=&amp;VAR:CURRSOURCE=EXSHARE&amp;","VAR:NATFREQ=FSA&amp;VAR:RFIELD=FINALIZED&amp;VAR:DB_TYPE=&amp;VAR:UNITS=M&amp;window=popup&amp;width=450&amp;height=300&amp;START_MAXIMIZED=FALSE"}</definedName>
    <definedName name="_125__FDSAUDITLINK__" localSheetId="0" hidden="1">{"fdsup://IBCentral/FAT Viewer?action=UPDATE&amp;creator=factset&amp;DOC_NAME=fat:reuters_qtrly_source_window.fat&amp;display_string=Audit&amp;DYN_ARGS=TRUE&amp;VAR:ID1=M5147411&amp;VAR:RCODE=STLD&amp;VAR:SDATE=20110399&amp;VAR:FREQ=Quarterly&amp;VAR:RELITEM=RP&amp;VAR:CURRENCY=&amp;VAR:CURRSOURCE=EX","SHARE&amp;VAR:NATFREQ=QUARTERLY&amp;VAR:RFIELD=FINALIZED&amp;VAR:DB_TYPE=&amp;VAR:UNITS=M&amp;window=popup&amp;width=450&amp;height=300&amp;START_MAXIMIZED=FALSE"}</definedName>
    <definedName name="_125__FDSAUDITLINK__" localSheetId="5" hidden="1">{"fdsup://IBCentral/FAT Viewer?action=UPDATE&amp;creator=factset&amp;DOC_NAME=fat:reuters_qtrly_source_window.fat&amp;display_string=Audit&amp;DYN_ARGS=TRUE&amp;VAR:ID1=M5147411&amp;VAR:RCODE=STLD&amp;VAR:SDATE=20110399&amp;VAR:FREQ=Quarterly&amp;VAR:RELITEM=RP&amp;VAR:CURRENCY=&amp;VAR:CURRSOURCE=EX","SHARE&amp;VAR:NATFREQ=QUARTERLY&amp;VAR:RFIELD=FINALIZED&amp;VAR:DB_TYPE=&amp;VAR:UNITS=M&amp;window=popup&amp;width=450&amp;height=300&amp;START_MAXIMIZED=FALSE"}</definedName>
    <definedName name="_125__FDSAUDITLINK__" hidden="1">{"fdsup://IBCentral/FAT Viewer?action=UPDATE&amp;creator=factset&amp;DOC_NAME=fat:reuters_qtrly_source_window.fat&amp;display_string=Audit&amp;DYN_ARGS=TRUE&amp;VAR:ID1=M5147411&amp;VAR:RCODE=STLD&amp;VAR:SDATE=20110399&amp;VAR:FREQ=Quarterly&amp;VAR:RELITEM=RP&amp;VAR:CURRENCY=&amp;VAR:CURRSOURCE=EX","SHARE&amp;VAR:NATFREQ=QUARTERLY&amp;VAR:RFIELD=FINALIZED&amp;VAR:DB_TYPE=&amp;VAR:UNITS=M&amp;window=popup&amp;width=450&amp;height=300&amp;START_MAXIMIZED=FALSE"}</definedName>
    <definedName name="_126__FDSAUDITLINK__" localSheetId="0" hidden="1">{"fdsup://IBCentral/FAT Viewer?action=UPDATE&amp;creator=factset&amp;DOC_NAME=fat:reuters_semi_source_window.fat&amp;display_string=Audit&amp;DYN_ARGS=TRUE&amp;VAR:ID1=GILT&amp;VAR:RCODE=FDSPFDSTKTOTAL&amp;VAR:SDATE=0&amp;VAR:FREQ=FSA&amp;VAR:RELITEM=RP&amp;VAR:CURRENCY=&amp;VAR:CURRSOURCE=EXSHARE&amp;VA","R:NATFREQ=FSA&amp;VAR:RFIELD=FINALIZED&amp;VAR:DB_TYPE=&amp;VAR:UNITS=M&amp;window=popup&amp;width=450&amp;height=300&amp;START_MAXIMIZED=FALSE"}</definedName>
    <definedName name="_126__FDSAUDITLINK__" localSheetId="5" hidden="1">{"fdsup://IBCentral/FAT Viewer?action=UPDATE&amp;creator=factset&amp;DOC_NAME=fat:reuters_semi_source_window.fat&amp;display_string=Audit&amp;DYN_ARGS=TRUE&amp;VAR:ID1=GILT&amp;VAR:RCODE=FDSPFDSTKTOTAL&amp;VAR:SDATE=0&amp;VAR:FREQ=FSA&amp;VAR:RELITEM=RP&amp;VAR:CURRENCY=&amp;VAR:CURRSOURCE=EXSHARE&amp;VA","R:NATFREQ=FSA&amp;VAR:RFIELD=FINALIZED&amp;VAR:DB_TYPE=&amp;VAR:UNITS=M&amp;window=popup&amp;width=450&amp;height=300&amp;START_MAXIMIZED=FALSE"}</definedName>
    <definedName name="_126__FDSAUDITLINK__" hidden="1">{"fdsup://IBCentral/FAT Viewer?action=UPDATE&amp;creator=factset&amp;DOC_NAME=fat:reuters_semi_source_window.fat&amp;display_string=Audit&amp;DYN_ARGS=TRUE&amp;VAR:ID1=GILT&amp;VAR:RCODE=FDSPFDSTKTOTAL&amp;VAR:SDATE=0&amp;VAR:FREQ=FSA&amp;VAR:RELITEM=RP&amp;VAR:CURRENCY=&amp;VAR:CURRSOURCE=EXSHARE&amp;VA","R:NATFREQ=FSA&amp;VAR:RFIELD=FINALIZED&amp;VAR:DB_TYPE=&amp;VAR:UNITS=M&amp;window=popup&amp;width=450&amp;height=300&amp;START_MAXIMIZED=FALSE"}</definedName>
    <definedName name="_127__FDSAUDITLINK__" localSheetId="0" hidden="1">{"fdsup://IBCentral/FAT Viewer?action=UPDATE&amp;creator=factset&amp;DOC_NAME=fat:reuters_qtrly_source_window.fat&amp;display_string=Audit&amp;DYN_ARGS=TRUE&amp;VAR:ID1=76658210&amp;VAR:RCODE=STLD&amp;VAR:SDATE=20110399&amp;VAR:FREQ=Quarterly&amp;VAR:RELITEM=RP&amp;VAR:CURRENCY=&amp;VAR:CURRSOURCE=EX","SHARE&amp;VAR:NATFREQ=QUARTERLY&amp;VAR:RFIELD=FINALIZED&amp;VAR:DB_TYPE=&amp;VAR:UNITS=M&amp;window=popup&amp;width=450&amp;height=300&amp;START_MAXIMIZED=FALSE"}</definedName>
    <definedName name="_127__FDSAUDITLINK__" localSheetId="5" hidden="1">{"fdsup://IBCentral/FAT Viewer?action=UPDATE&amp;creator=factset&amp;DOC_NAME=fat:reuters_qtrly_source_window.fat&amp;display_string=Audit&amp;DYN_ARGS=TRUE&amp;VAR:ID1=76658210&amp;VAR:RCODE=STLD&amp;VAR:SDATE=20110399&amp;VAR:FREQ=Quarterly&amp;VAR:RELITEM=RP&amp;VAR:CURRENCY=&amp;VAR:CURRSOURCE=EX","SHARE&amp;VAR:NATFREQ=QUARTERLY&amp;VAR:RFIELD=FINALIZED&amp;VAR:DB_TYPE=&amp;VAR:UNITS=M&amp;window=popup&amp;width=450&amp;height=300&amp;START_MAXIMIZED=FALSE"}</definedName>
    <definedName name="_127__FDSAUDITLINK__" hidden="1">{"fdsup://IBCentral/FAT Viewer?action=UPDATE&amp;creator=factset&amp;DOC_NAME=fat:reuters_qtrly_source_window.fat&amp;display_string=Audit&amp;DYN_ARGS=TRUE&amp;VAR:ID1=76658210&amp;VAR:RCODE=STLD&amp;VAR:SDATE=20110399&amp;VAR:FREQ=Quarterly&amp;VAR:RELITEM=RP&amp;VAR:CURRENCY=&amp;VAR:CURRSOURCE=EX","SHARE&amp;VAR:NATFREQ=QUARTERLY&amp;VAR:RFIELD=FINALIZED&amp;VAR:DB_TYPE=&amp;VAR:UNITS=M&amp;window=popup&amp;width=450&amp;height=300&amp;START_MAXIMIZED=FALSE"}</definedName>
    <definedName name="_128__FDSAUDITLINK__" localSheetId="0" hidden="1">{"fdsup://IBCentral/FAT Viewer?action=UPDATE&amp;creator=factset&amp;DOC_NAME=fat:reuters_qtrly_source_window.fat&amp;display_string=Audit&amp;DYN_ARGS=TRUE&amp;VAR:ID1=76658210&amp;VAR:RCODE=FDSPFDSTKTOTAL&amp;VAR:SDATE=20110399&amp;VAR:FREQ=Quarterly&amp;VAR:RELITEM=RP&amp;VAR:CURRENCY=&amp;VAR:CUR","RSOURCE=EXSHARE&amp;VAR:NATFREQ=QUARTERLY&amp;VAR:RFIELD=FINALIZED&amp;VAR:DB_TYPE=&amp;VAR:UNITS=M&amp;window=popup&amp;width=450&amp;height=300&amp;START_MAXIMIZED=FALSE"}</definedName>
    <definedName name="_128__FDSAUDITLINK__" localSheetId="5" hidden="1">{"fdsup://IBCentral/FAT Viewer?action=UPDATE&amp;creator=factset&amp;DOC_NAME=fat:reuters_qtrly_source_window.fat&amp;display_string=Audit&amp;DYN_ARGS=TRUE&amp;VAR:ID1=76658210&amp;VAR:RCODE=FDSPFDSTKTOTAL&amp;VAR:SDATE=20110399&amp;VAR:FREQ=Quarterly&amp;VAR:RELITEM=RP&amp;VAR:CURRENCY=&amp;VAR:CUR","RSOURCE=EXSHARE&amp;VAR:NATFREQ=QUARTERLY&amp;VAR:RFIELD=FINALIZED&amp;VAR:DB_TYPE=&amp;VAR:UNITS=M&amp;window=popup&amp;width=450&amp;height=300&amp;START_MAXIMIZED=FALSE"}</definedName>
    <definedName name="_128__FDSAUDITLINK__" hidden="1">{"fdsup://IBCentral/FAT Viewer?action=UPDATE&amp;creator=factset&amp;DOC_NAME=fat:reuters_qtrly_source_window.fat&amp;display_string=Audit&amp;DYN_ARGS=TRUE&amp;VAR:ID1=76658210&amp;VAR:RCODE=FDSPFDSTKTOTAL&amp;VAR:SDATE=20110399&amp;VAR:FREQ=Quarterly&amp;VAR:RELITEM=RP&amp;VAR:CURRENCY=&amp;VAR:CUR","RSOURCE=EXSHARE&amp;VAR:NATFREQ=QUARTERLY&amp;VAR:RFIELD=FINALIZED&amp;VAR:DB_TYPE=&amp;VAR:UNITS=M&amp;window=popup&amp;width=450&amp;height=300&amp;START_MAXIMIZED=FALSE"}</definedName>
    <definedName name="_129__FDSAUDITLINK__" localSheetId="0" hidden="1">{"fdsup://IBCentral/FAT Viewer?action=UPDATE&amp;creator=factset&amp;DOC_NAME=fat:reuters_qtrly_source_window.fat&amp;display_string=Audit&amp;DYN_ARGS=TRUE&amp;VAR:ID1=218493&amp;VAR:RCODE=STLD&amp;VAR:SDATE=20110399&amp;VAR:FREQ=Quarterly&amp;VAR:RELITEM=RP&amp;VAR:CURRENCY=&amp;VAR:CURRSOURCE=EXSH","ARE&amp;VAR:NATFREQ=QUARTERLY&amp;VAR:RFIELD=FINALIZED&amp;VAR:DB_TYPE=&amp;VAR:UNITS=M&amp;window=popup&amp;width=450&amp;height=300&amp;START_MAXIMIZED=FALSE"}</definedName>
    <definedName name="_129__FDSAUDITLINK__" localSheetId="5" hidden="1">{"fdsup://IBCentral/FAT Viewer?action=UPDATE&amp;creator=factset&amp;DOC_NAME=fat:reuters_qtrly_source_window.fat&amp;display_string=Audit&amp;DYN_ARGS=TRUE&amp;VAR:ID1=218493&amp;VAR:RCODE=STLD&amp;VAR:SDATE=20110399&amp;VAR:FREQ=Quarterly&amp;VAR:RELITEM=RP&amp;VAR:CURRENCY=&amp;VAR:CURRSOURCE=EXSH","ARE&amp;VAR:NATFREQ=QUARTERLY&amp;VAR:RFIELD=FINALIZED&amp;VAR:DB_TYPE=&amp;VAR:UNITS=M&amp;window=popup&amp;width=450&amp;height=300&amp;START_MAXIMIZED=FALSE"}</definedName>
    <definedName name="_129__FDSAUDITLINK__" hidden="1">{"fdsup://IBCentral/FAT Viewer?action=UPDATE&amp;creator=factset&amp;DOC_NAME=fat:reuters_qtrly_source_window.fat&amp;display_string=Audit&amp;DYN_ARGS=TRUE&amp;VAR:ID1=218493&amp;VAR:RCODE=STLD&amp;VAR:SDATE=20110399&amp;VAR:FREQ=Quarterly&amp;VAR:RELITEM=RP&amp;VAR:CURRENCY=&amp;VAR:CURRSOURCE=EXSH","ARE&amp;VAR:NATFREQ=QUARTERLY&amp;VAR:RFIELD=FINALIZED&amp;VAR:DB_TYPE=&amp;VAR:UNITS=M&amp;window=popup&amp;width=450&amp;height=300&amp;START_MAXIMIZED=FALSE"}</definedName>
    <definedName name="_13__FDSAUDITLINK__" localSheetId="0" hidden="1">{"fdsup://IBCentral/FAT Viewer?action=UPDATE&amp;creator=factset&amp;DOC_NAME=fat:reuters_semi_source_window.fat&amp;display_string=Audit&amp;DYN_ARGS=TRUE&amp;VAR:ID1=549343&amp;VAR:RCODE=FDSPFDSTKTOTAL&amp;VAR:SDATE=20110699&amp;VAR:FREQ=FSA&amp;VAR:RELITEM=RP&amp;VAR:CURRENCY=&amp;VAR:CURRSOURCE=E","XSHARE&amp;VAR:NATFREQ=FSA&amp;VAR:RFIELD=FINALIZED&amp;VAR:DB_TYPE=&amp;VAR:UNITS=M&amp;window=popup&amp;width=450&amp;height=300&amp;START_MAXIMIZED=FALSE"}</definedName>
    <definedName name="_13__FDSAUDITLINK__" localSheetId="5" hidden="1">{"fdsup://IBCentral/FAT Viewer?action=UPDATE&amp;creator=factset&amp;DOC_NAME=fat:reuters_semi_source_window.fat&amp;display_string=Audit&amp;DYN_ARGS=TRUE&amp;VAR:ID1=549343&amp;VAR:RCODE=FDSPFDSTKTOTAL&amp;VAR:SDATE=20110699&amp;VAR:FREQ=FSA&amp;VAR:RELITEM=RP&amp;VAR:CURRENCY=&amp;VAR:CURRSOURCE=E","XSHARE&amp;VAR:NATFREQ=FSA&amp;VAR:RFIELD=FINALIZED&amp;VAR:DB_TYPE=&amp;VAR:UNITS=M&amp;window=popup&amp;width=450&amp;height=300&amp;START_MAXIMIZED=FALSE"}</definedName>
    <definedName name="_13__FDSAUDITLINK__" hidden="1">{"fdsup://IBCentral/FAT Viewer?action=UPDATE&amp;creator=factset&amp;DOC_NAME=fat:reuters_semi_source_window.fat&amp;display_string=Audit&amp;DYN_ARGS=TRUE&amp;VAR:ID1=549343&amp;VAR:RCODE=FDSPFDSTKTOTAL&amp;VAR:SDATE=20110699&amp;VAR:FREQ=FSA&amp;VAR:RELITEM=RP&amp;VAR:CURRENCY=&amp;VAR:CURRSOURCE=E","XSHARE&amp;VAR:NATFREQ=FSA&amp;VAR:RFIELD=FINALIZED&amp;VAR:DB_TYPE=&amp;VAR:UNITS=M&amp;window=popup&amp;width=450&amp;height=300&amp;START_MAXIMIZED=FALSE"}</definedName>
    <definedName name="_130__FDSAUDITLINK__" localSheetId="0" hidden="1">{"fdsup://IBCentral/FAT Viewer?action=UPDATE&amp;creator=factset&amp;DOC_NAME=fat:reuters_semi_source_window.fat&amp;display_string=Audit&amp;DYN_ARGS=TRUE&amp;VAR:ID1=B09LSH&amp;VAR:RCODE=FDSPFDSTKTOTAL&amp;VAR:SDATE=20101299&amp;VAR:FREQ=FSA&amp;VAR:RELITEM=RP&amp;VAR:CURRENCY=&amp;VAR:CURRSOURCE=E","XSHARE&amp;VAR:NATFREQ=FSA&amp;VAR:RFIELD=FINALIZED&amp;VAR:DB_TYPE=&amp;VAR:UNITS=M&amp;window=popup&amp;width=450&amp;height=300&amp;START_MAXIMIZED=FALSE"}</definedName>
    <definedName name="_130__FDSAUDITLINK__" localSheetId="5" hidden="1">{"fdsup://IBCentral/FAT Viewer?action=UPDATE&amp;creator=factset&amp;DOC_NAME=fat:reuters_semi_source_window.fat&amp;display_string=Audit&amp;DYN_ARGS=TRUE&amp;VAR:ID1=B09LSH&amp;VAR:RCODE=FDSPFDSTKTOTAL&amp;VAR:SDATE=20101299&amp;VAR:FREQ=FSA&amp;VAR:RELITEM=RP&amp;VAR:CURRENCY=&amp;VAR:CURRSOURCE=E","XSHARE&amp;VAR:NATFREQ=FSA&amp;VAR:RFIELD=FINALIZED&amp;VAR:DB_TYPE=&amp;VAR:UNITS=M&amp;window=popup&amp;width=450&amp;height=300&amp;START_MAXIMIZED=FALSE"}</definedName>
    <definedName name="_130__FDSAUDITLINK__" hidden="1">{"fdsup://IBCentral/FAT Viewer?action=UPDATE&amp;creator=factset&amp;DOC_NAME=fat:reuters_semi_source_window.fat&amp;display_string=Audit&amp;DYN_ARGS=TRUE&amp;VAR:ID1=B09LSH&amp;VAR:RCODE=FDSPFDSTKTOTAL&amp;VAR:SDATE=20101299&amp;VAR:FREQ=FSA&amp;VAR:RELITEM=RP&amp;VAR:CURRENCY=&amp;VAR:CURRSOURCE=E","XSHARE&amp;VAR:NATFREQ=FSA&amp;VAR:RFIELD=FINALIZED&amp;VAR:DB_TYPE=&amp;VAR:UNITS=M&amp;window=popup&amp;width=450&amp;height=300&amp;START_MAXIMIZED=FALSE"}</definedName>
    <definedName name="_131__FDSAUDITLINK__" localSheetId="0" hidden="1">{"fdsup://IBCentral/FAT Viewer?action=UPDATE&amp;creator=factset&amp;DOC_NAME=fat:reuters_semi_source_window.fat&amp;display_string=Audit&amp;DYN_ARGS=TRUE&amp;VAR:ID1=B0M7KJ&amp;VAR:RCODE=FDSPFDSTKTOTAL&amp;VAR:SDATE=20101299&amp;VAR:FREQ=FSA&amp;VAR:RELITEM=RP&amp;VAR:CURRENCY=&amp;VAR:CURRSOURCE=E","XSHARE&amp;VAR:NATFREQ=FSA&amp;VAR:RFIELD=FINALIZED&amp;VAR:DB_TYPE=&amp;VAR:UNITS=M&amp;window=popup&amp;width=450&amp;height=300&amp;START_MAXIMIZED=FALSE"}</definedName>
    <definedName name="_131__FDSAUDITLINK__" localSheetId="5" hidden="1">{"fdsup://IBCentral/FAT Viewer?action=UPDATE&amp;creator=factset&amp;DOC_NAME=fat:reuters_semi_source_window.fat&amp;display_string=Audit&amp;DYN_ARGS=TRUE&amp;VAR:ID1=B0M7KJ&amp;VAR:RCODE=FDSPFDSTKTOTAL&amp;VAR:SDATE=20101299&amp;VAR:FREQ=FSA&amp;VAR:RELITEM=RP&amp;VAR:CURRENCY=&amp;VAR:CURRSOURCE=E","XSHARE&amp;VAR:NATFREQ=FSA&amp;VAR:RFIELD=FINALIZED&amp;VAR:DB_TYPE=&amp;VAR:UNITS=M&amp;window=popup&amp;width=450&amp;height=300&amp;START_MAXIMIZED=FALSE"}</definedName>
    <definedName name="_131__FDSAUDITLINK__" hidden="1">{"fdsup://IBCentral/FAT Viewer?action=UPDATE&amp;creator=factset&amp;DOC_NAME=fat:reuters_semi_source_window.fat&amp;display_string=Audit&amp;DYN_ARGS=TRUE&amp;VAR:ID1=B0M7KJ&amp;VAR:RCODE=FDSPFDSTKTOTAL&amp;VAR:SDATE=20101299&amp;VAR:FREQ=FSA&amp;VAR:RELITEM=RP&amp;VAR:CURRENCY=&amp;VAR:CURRSOURCE=E","XSHARE&amp;VAR:NATFREQ=FSA&amp;VAR:RFIELD=FINALIZED&amp;VAR:DB_TYPE=&amp;VAR:UNITS=M&amp;window=popup&amp;width=450&amp;height=300&amp;START_MAXIMIZED=FALSE"}</definedName>
    <definedName name="_132__FDSAUDITLINK__" localSheetId="0" hidden="1">{"fdsup://IBCentral/FAT Viewer?action=UPDATE&amp;creator=factset&amp;DOC_NAME=fat:reuters_semi_source_window.fat&amp;display_string=Audit&amp;DYN_ARGS=TRUE&amp;VAR:ID1=549343&amp;VAR:RCODE=STLD&amp;VAR:SDATE=20101299&amp;VAR:FREQ=FSA&amp;VAR:RELITEM=RP&amp;VAR:CURRENCY=&amp;VAR:CURRSOURCE=EXSHARE&amp;VAR",":NATFREQ=FSA&amp;VAR:RFIELD=FINALIZED&amp;VAR:DB_TYPE=&amp;VAR:UNITS=M&amp;window=popup&amp;width=450&amp;height=300&amp;START_MAXIMIZED=FALSE"}</definedName>
    <definedName name="_132__FDSAUDITLINK__" localSheetId="5" hidden="1">{"fdsup://IBCentral/FAT Viewer?action=UPDATE&amp;creator=factset&amp;DOC_NAME=fat:reuters_semi_source_window.fat&amp;display_string=Audit&amp;DYN_ARGS=TRUE&amp;VAR:ID1=549343&amp;VAR:RCODE=STLD&amp;VAR:SDATE=20101299&amp;VAR:FREQ=FSA&amp;VAR:RELITEM=RP&amp;VAR:CURRENCY=&amp;VAR:CURRSOURCE=EXSHARE&amp;VAR",":NATFREQ=FSA&amp;VAR:RFIELD=FINALIZED&amp;VAR:DB_TYPE=&amp;VAR:UNITS=M&amp;window=popup&amp;width=450&amp;height=300&amp;START_MAXIMIZED=FALSE"}</definedName>
    <definedName name="_132__FDSAUDITLINK__" hidden="1">{"fdsup://IBCentral/FAT Viewer?action=UPDATE&amp;creator=factset&amp;DOC_NAME=fat:reuters_semi_source_window.fat&amp;display_string=Audit&amp;DYN_ARGS=TRUE&amp;VAR:ID1=549343&amp;VAR:RCODE=STLD&amp;VAR:SDATE=20101299&amp;VAR:FREQ=FSA&amp;VAR:RELITEM=RP&amp;VAR:CURRENCY=&amp;VAR:CURRSOURCE=EXSHARE&amp;VAR",":NATFREQ=FSA&amp;VAR:RFIELD=FINALIZED&amp;VAR:DB_TYPE=&amp;VAR:UNITS=M&amp;window=popup&amp;width=450&amp;height=300&amp;START_MAXIMIZED=FALSE"}</definedName>
    <definedName name="_133__FDSAUDITLINK__" localSheetId="0" hidden="1">{"fdsup://IBCentral/FAT Viewer?action=UPDATE&amp;creator=factset&amp;DOC_NAME=fat:reuters_semi_source_window.fat&amp;display_string=Audit&amp;DYN_ARGS=TRUE&amp;VAR:ID1=549343&amp;VAR:RCODE=FDSPFDSTKTOTAL&amp;VAR:SDATE=20101299&amp;VAR:FREQ=FSA&amp;VAR:RELITEM=RP&amp;VAR:CURRENCY=&amp;VAR:CURRSOURCE=E","XSHARE&amp;VAR:NATFREQ=FSA&amp;VAR:RFIELD=FINALIZED&amp;VAR:DB_TYPE=&amp;VAR:UNITS=M&amp;window=popup&amp;width=450&amp;height=300&amp;START_MAXIMIZED=FALSE"}</definedName>
    <definedName name="_133__FDSAUDITLINK__" localSheetId="5" hidden="1">{"fdsup://IBCentral/FAT Viewer?action=UPDATE&amp;creator=factset&amp;DOC_NAME=fat:reuters_semi_source_window.fat&amp;display_string=Audit&amp;DYN_ARGS=TRUE&amp;VAR:ID1=549343&amp;VAR:RCODE=FDSPFDSTKTOTAL&amp;VAR:SDATE=20101299&amp;VAR:FREQ=FSA&amp;VAR:RELITEM=RP&amp;VAR:CURRENCY=&amp;VAR:CURRSOURCE=E","XSHARE&amp;VAR:NATFREQ=FSA&amp;VAR:RFIELD=FINALIZED&amp;VAR:DB_TYPE=&amp;VAR:UNITS=M&amp;window=popup&amp;width=450&amp;height=300&amp;START_MAXIMIZED=FALSE"}</definedName>
    <definedName name="_133__FDSAUDITLINK__" hidden="1">{"fdsup://IBCentral/FAT Viewer?action=UPDATE&amp;creator=factset&amp;DOC_NAME=fat:reuters_semi_source_window.fat&amp;display_string=Audit&amp;DYN_ARGS=TRUE&amp;VAR:ID1=549343&amp;VAR:RCODE=FDSPFDSTKTOTAL&amp;VAR:SDATE=20101299&amp;VAR:FREQ=FSA&amp;VAR:RELITEM=RP&amp;VAR:CURRENCY=&amp;VAR:CURRSOURCE=E","XSHARE&amp;VAR:NATFREQ=FSA&amp;VAR:RFIELD=FINALIZED&amp;VAR:DB_TYPE=&amp;VAR:UNITS=M&amp;window=popup&amp;width=450&amp;height=300&amp;START_MAXIMIZED=FALSE"}</definedName>
    <definedName name="_134__FDSAUDITLINK__" localSheetId="0" hidden="1">{"fdsup://IBCentral/FAT Viewer?action=UPDATE&amp;creator=factset&amp;DOC_NAME=fat:reuters_qtrly_source_window.fat&amp;display_string=Audit&amp;DYN_ARGS=TRUE&amp;VAR:ID1=14984710&amp;VAR:RCODE=STLD&amp;VAR:SDATE=20110399&amp;VAR:FREQ=Quarterly&amp;VAR:RELITEM=RP&amp;VAR:CURRENCY=&amp;VAR:CURRSOURCE=EX","SHARE&amp;VAR:NATFREQ=QUARTERLY&amp;VAR:RFIELD=FINALIZED&amp;VAR:DB_TYPE=&amp;VAR:UNITS=M&amp;window=popup&amp;width=450&amp;height=300&amp;START_MAXIMIZED=FALSE"}</definedName>
    <definedName name="_134__FDSAUDITLINK__" localSheetId="5" hidden="1">{"fdsup://IBCentral/FAT Viewer?action=UPDATE&amp;creator=factset&amp;DOC_NAME=fat:reuters_qtrly_source_window.fat&amp;display_string=Audit&amp;DYN_ARGS=TRUE&amp;VAR:ID1=14984710&amp;VAR:RCODE=STLD&amp;VAR:SDATE=20110399&amp;VAR:FREQ=Quarterly&amp;VAR:RELITEM=RP&amp;VAR:CURRENCY=&amp;VAR:CURRSOURCE=EX","SHARE&amp;VAR:NATFREQ=QUARTERLY&amp;VAR:RFIELD=FINALIZED&amp;VAR:DB_TYPE=&amp;VAR:UNITS=M&amp;window=popup&amp;width=450&amp;height=300&amp;START_MAXIMIZED=FALSE"}</definedName>
    <definedName name="_134__FDSAUDITLINK__" hidden="1">{"fdsup://IBCentral/FAT Viewer?action=UPDATE&amp;creator=factset&amp;DOC_NAME=fat:reuters_qtrly_source_window.fat&amp;display_string=Audit&amp;DYN_ARGS=TRUE&amp;VAR:ID1=14984710&amp;VAR:RCODE=STLD&amp;VAR:SDATE=20110399&amp;VAR:FREQ=Quarterly&amp;VAR:RELITEM=RP&amp;VAR:CURRENCY=&amp;VAR:CURRSOURCE=EX","SHARE&amp;VAR:NATFREQ=QUARTERLY&amp;VAR:RFIELD=FINALIZED&amp;VAR:DB_TYPE=&amp;VAR:UNITS=M&amp;window=popup&amp;width=450&amp;height=300&amp;START_MAXIMIZED=FALSE"}</definedName>
    <definedName name="_135__FDSAUDITLINK__" localSheetId="0" hidden="1">{"fdsup://IBCentral/FAT Viewer?action=UPDATE&amp;creator=factset&amp;DOC_NAME=fat:reuters_semi_source_window.fat&amp;display_string=Audit&amp;DYN_ARGS=TRUE&amp;VAR:ID1=CBEY&amp;VAR:RCODE=FDSPFDSTKTOTAL&amp;VAR:SDATE=0&amp;VAR:FREQ=FSA&amp;VAR:RELITEM=RP&amp;VAR:CURRENCY=&amp;VAR:CURRSOURCE=EXSHARE&amp;VA","R:NATFREQ=FSA&amp;VAR:RFIELD=FINALIZED&amp;VAR:DB_TYPE=&amp;VAR:UNITS=M&amp;window=popup&amp;width=450&amp;height=300&amp;START_MAXIMIZED=FALSE"}</definedName>
    <definedName name="_135__FDSAUDITLINK__" localSheetId="5" hidden="1">{"fdsup://IBCentral/FAT Viewer?action=UPDATE&amp;creator=factset&amp;DOC_NAME=fat:reuters_semi_source_window.fat&amp;display_string=Audit&amp;DYN_ARGS=TRUE&amp;VAR:ID1=CBEY&amp;VAR:RCODE=FDSPFDSTKTOTAL&amp;VAR:SDATE=0&amp;VAR:FREQ=FSA&amp;VAR:RELITEM=RP&amp;VAR:CURRENCY=&amp;VAR:CURRSOURCE=EXSHARE&amp;VA","R:NATFREQ=FSA&amp;VAR:RFIELD=FINALIZED&amp;VAR:DB_TYPE=&amp;VAR:UNITS=M&amp;window=popup&amp;width=450&amp;height=300&amp;START_MAXIMIZED=FALSE"}</definedName>
    <definedName name="_135__FDSAUDITLINK__" hidden="1">{"fdsup://IBCentral/FAT Viewer?action=UPDATE&amp;creator=factset&amp;DOC_NAME=fat:reuters_semi_source_window.fat&amp;display_string=Audit&amp;DYN_ARGS=TRUE&amp;VAR:ID1=CBEY&amp;VAR:RCODE=FDSPFDSTKTOTAL&amp;VAR:SDATE=0&amp;VAR:FREQ=FSA&amp;VAR:RELITEM=RP&amp;VAR:CURRENCY=&amp;VAR:CURRSOURCE=EXSHARE&amp;VA","R:NATFREQ=FSA&amp;VAR:RFIELD=FINALIZED&amp;VAR:DB_TYPE=&amp;VAR:UNITS=M&amp;window=popup&amp;width=450&amp;height=300&amp;START_MAXIMIZED=FALSE"}</definedName>
    <definedName name="_136__FDSAUDITLINK__" localSheetId="0" hidden="1">{"fdsup://IBCentral/FAT Viewer?action=UPDATE&amp;creator=factset&amp;DOC_NAME=fat:reuters_qtrly_source_window.fat&amp;display_string=Audit&amp;DYN_ARGS=TRUE&amp;VAR:ID1=87311L10&amp;VAR:RCODE=STLD&amp;VAR:SDATE=20110399&amp;VAR:FREQ=Quarterly&amp;VAR:RELITEM=RP&amp;VAR:CURRENCY=&amp;VAR:CURRSOURCE=EX","SHARE&amp;VAR:NATFREQ=QUARTERLY&amp;VAR:RFIELD=FINALIZED&amp;VAR:DB_TYPE=&amp;VAR:UNITS=M&amp;window=popup&amp;width=450&amp;height=300&amp;START_MAXIMIZED=FALSE"}</definedName>
    <definedName name="_136__FDSAUDITLINK__" localSheetId="5" hidden="1">{"fdsup://IBCentral/FAT Viewer?action=UPDATE&amp;creator=factset&amp;DOC_NAME=fat:reuters_qtrly_source_window.fat&amp;display_string=Audit&amp;DYN_ARGS=TRUE&amp;VAR:ID1=87311L10&amp;VAR:RCODE=STLD&amp;VAR:SDATE=20110399&amp;VAR:FREQ=Quarterly&amp;VAR:RELITEM=RP&amp;VAR:CURRENCY=&amp;VAR:CURRSOURCE=EX","SHARE&amp;VAR:NATFREQ=QUARTERLY&amp;VAR:RFIELD=FINALIZED&amp;VAR:DB_TYPE=&amp;VAR:UNITS=M&amp;window=popup&amp;width=450&amp;height=300&amp;START_MAXIMIZED=FALSE"}</definedName>
    <definedName name="_136__FDSAUDITLINK__" hidden="1">{"fdsup://IBCentral/FAT Viewer?action=UPDATE&amp;creator=factset&amp;DOC_NAME=fat:reuters_qtrly_source_window.fat&amp;display_string=Audit&amp;DYN_ARGS=TRUE&amp;VAR:ID1=87311L10&amp;VAR:RCODE=STLD&amp;VAR:SDATE=20110399&amp;VAR:FREQ=Quarterly&amp;VAR:RELITEM=RP&amp;VAR:CURRENCY=&amp;VAR:CURRSOURCE=EX","SHARE&amp;VAR:NATFREQ=QUARTERLY&amp;VAR:RFIELD=FINALIZED&amp;VAR:DB_TYPE=&amp;VAR:UNITS=M&amp;window=popup&amp;width=450&amp;height=300&amp;START_MAXIMIZED=FALSE"}</definedName>
    <definedName name="_137__FDSAUDITLINK__" localSheetId="0" hidden="1">{"fdsup://IBCentral/FAT Viewer?action=UPDATE&amp;creator=factset&amp;DOC_NAME=fat:reuters_semi_source_window.fat&amp;display_string=Audit&amp;DYN_ARGS=TRUE&amp;VAR:ID1=TWTC&amp;VAR:RCODE=FDSPFDSTKTOTAL&amp;VAR:SDATE=0&amp;VAR:FREQ=FSA&amp;VAR:RELITEM=RP&amp;VAR:CURRENCY=&amp;VAR:CURRSOURCE=EXSHARE&amp;VA","R:NATFREQ=FSA&amp;VAR:RFIELD=FINALIZED&amp;VAR:DB_TYPE=&amp;VAR:UNITS=M&amp;window=popup&amp;width=450&amp;height=300&amp;START_MAXIMIZED=FALSE"}</definedName>
    <definedName name="_137__FDSAUDITLINK__" localSheetId="5" hidden="1">{"fdsup://IBCentral/FAT Viewer?action=UPDATE&amp;creator=factset&amp;DOC_NAME=fat:reuters_semi_source_window.fat&amp;display_string=Audit&amp;DYN_ARGS=TRUE&amp;VAR:ID1=TWTC&amp;VAR:RCODE=FDSPFDSTKTOTAL&amp;VAR:SDATE=0&amp;VAR:FREQ=FSA&amp;VAR:RELITEM=RP&amp;VAR:CURRENCY=&amp;VAR:CURRSOURCE=EXSHARE&amp;VA","R:NATFREQ=FSA&amp;VAR:RFIELD=FINALIZED&amp;VAR:DB_TYPE=&amp;VAR:UNITS=M&amp;window=popup&amp;width=450&amp;height=300&amp;START_MAXIMIZED=FALSE"}</definedName>
    <definedName name="_137__FDSAUDITLINK__" hidden="1">{"fdsup://IBCentral/FAT Viewer?action=UPDATE&amp;creator=factset&amp;DOC_NAME=fat:reuters_semi_source_window.fat&amp;display_string=Audit&amp;DYN_ARGS=TRUE&amp;VAR:ID1=TWTC&amp;VAR:RCODE=FDSPFDSTKTOTAL&amp;VAR:SDATE=0&amp;VAR:FREQ=FSA&amp;VAR:RELITEM=RP&amp;VAR:CURRENCY=&amp;VAR:CURRSOURCE=EXSHARE&amp;VA","R:NATFREQ=FSA&amp;VAR:RFIELD=FINALIZED&amp;VAR:DB_TYPE=&amp;VAR:UNITS=M&amp;window=popup&amp;width=450&amp;height=300&amp;START_MAXIMIZED=FALSE"}</definedName>
    <definedName name="_138__FDSAUDITLINK__" localSheetId="0" hidden="1">{"fdsup://IBCentral/FAT Viewer?action=UPDATE&amp;creator=factset&amp;DOC_NAME=fat:reuters_qtrly_source_window.fat&amp;display_string=Audit&amp;DYN_ARGS=TRUE&amp;VAR:ID1=69545910&amp;VAR:RCODE=STLD&amp;VAR:SDATE=20110399&amp;VAR:FREQ=Quarterly&amp;VAR:RELITEM=RP&amp;VAR:CURRENCY=&amp;VAR:CURRSOURCE=EX","SHARE&amp;VAR:NATFREQ=QUARTERLY&amp;VAR:RFIELD=FINALIZED&amp;VAR:DB_TYPE=&amp;VAR:UNITS=M&amp;window=popup&amp;width=450&amp;height=300&amp;START_MAXIMIZED=FALSE"}</definedName>
    <definedName name="_138__FDSAUDITLINK__" localSheetId="5" hidden="1">{"fdsup://IBCentral/FAT Viewer?action=UPDATE&amp;creator=factset&amp;DOC_NAME=fat:reuters_qtrly_source_window.fat&amp;display_string=Audit&amp;DYN_ARGS=TRUE&amp;VAR:ID1=69545910&amp;VAR:RCODE=STLD&amp;VAR:SDATE=20110399&amp;VAR:FREQ=Quarterly&amp;VAR:RELITEM=RP&amp;VAR:CURRENCY=&amp;VAR:CURRSOURCE=EX","SHARE&amp;VAR:NATFREQ=QUARTERLY&amp;VAR:RFIELD=FINALIZED&amp;VAR:DB_TYPE=&amp;VAR:UNITS=M&amp;window=popup&amp;width=450&amp;height=300&amp;START_MAXIMIZED=FALSE"}</definedName>
    <definedName name="_138__FDSAUDITLINK__" hidden="1">{"fdsup://IBCentral/FAT Viewer?action=UPDATE&amp;creator=factset&amp;DOC_NAME=fat:reuters_qtrly_source_window.fat&amp;display_string=Audit&amp;DYN_ARGS=TRUE&amp;VAR:ID1=69545910&amp;VAR:RCODE=STLD&amp;VAR:SDATE=20110399&amp;VAR:FREQ=Quarterly&amp;VAR:RELITEM=RP&amp;VAR:CURRENCY=&amp;VAR:CURRSOURCE=EX","SHARE&amp;VAR:NATFREQ=QUARTERLY&amp;VAR:RFIELD=FINALIZED&amp;VAR:DB_TYPE=&amp;VAR:UNITS=M&amp;window=popup&amp;width=450&amp;height=300&amp;START_MAXIMIZED=FALSE"}</definedName>
    <definedName name="_139__FDSAUDITLINK__" localSheetId="0" hidden="1">{"fdsup://IBCentral/FAT Viewer?action=UPDATE&amp;creator=factset&amp;DOC_NAME=fat:reuters_semi_source_window.fat&amp;display_string=Audit&amp;DYN_ARGS=TRUE&amp;VAR:ID1=PAET&amp;VAR:RCODE=FDSPFDSTKTOTAL&amp;VAR:SDATE=0&amp;VAR:FREQ=FSA&amp;VAR:RELITEM=RP&amp;VAR:CURRENCY=&amp;VAR:CURRSOURCE=EXSHARE&amp;VA","R:NATFREQ=FSA&amp;VAR:RFIELD=FINALIZED&amp;VAR:DB_TYPE=&amp;VAR:UNITS=M&amp;window=popup&amp;width=450&amp;height=300&amp;START_MAXIMIZED=FALSE"}</definedName>
    <definedName name="_139__FDSAUDITLINK__" localSheetId="5" hidden="1">{"fdsup://IBCentral/FAT Viewer?action=UPDATE&amp;creator=factset&amp;DOC_NAME=fat:reuters_semi_source_window.fat&amp;display_string=Audit&amp;DYN_ARGS=TRUE&amp;VAR:ID1=PAET&amp;VAR:RCODE=FDSPFDSTKTOTAL&amp;VAR:SDATE=0&amp;VAR:FREQ=FSA&amp;VAR:RELITEM=RP&amp;VAR:CURRENCY=&amp;VAR:CURRSOURCE=EXSHARE&amp;VA","R:NATFREQ=FSA&amp;VAR:RFIELD=FINALIZED&amp;VAR:DB_TYPE=&amp;VAR:UNITS=M&amp;window=popup&amp;width=450&amp;height=300&amp;START_MAXIMIZED=FALSE"}</definedName>
    <definedName name="_139__FDSAUDITLINK__" hidden="1">{"fdsup://IBCentral/FAT Viewer?action=UPDATE&amp;creator=factset&amp;DOC_NAME=fat:reuters_semi_source_window.fat&amp;display_string=Audit&amp;DYN_ARGS=TRUE&amp;VAR:ID1=PAET&amp;VAR:RCODE=FDSPFDSTKTOTAL&amp;VAR:SDATE=0&amp;VAR:FREQ=FSA&amp;VAR:RELITEM=RP&amp;VAR:CURRENCY=&amp;VAR:CURRSOURCE=EXSHARE&amp;VA","R:NATFREQ=FSA&amp;VAR:RFIELD=FINALIZED&amp;VAR:DB_TYPE=&amp;VAR:UNITS=M&amp;window=popup&amp;width=450&amp;height=300&amp;START_MAXIMIZED=FALSE"}</definedName>
    <definedName name="_14__123Graph_CCHART_9" hidden="1">#REF!</definedName>
    <definedName name="_14__FDSAUDITLINK__" localSheetId="0" hidden="1">{"fdsup://IBCentral/FAT Viewer?action=UPDATE&amp;creator=factset&amp;DOC_NAME=fat:reuters_qtrly_source_window.fat&amp;display_string=Audit&amp;DYN_ARGS=TRUE&amp;VAR:ID1=44439810&amp;VAR:RCODE=FDSPFDSTKTOTAL&amp;VAR:SDATE=20110399&amp;VAR:FREQ=Quarterly&amp;VAR:RELITEM=RP&amp;VAR:CURRENCY=&amp;VAR:CUR","RSOURCE=EXSHARE&amp;VAR:NATFREQ=QUARTERLY&amp;VAR:RFIELD=FINALIZED&amp;VAR:DB_TYPE=&amp;VAR:UNITS=M&amp;window=popup&amp;width=450&amp;height=300&amp;START_MAXIMIZED=FALSE"}</definedName>
    <definedName name="_14__FDSAUDITLINK__" localSheetId="5" hidden="1">{"fdsup://IBCentral/FAT Viewer?action=UPDATE&amp;creator=factset&amp;DOC_NAME=fat:reuters_qtrly_source_window.fat&amp;display_string=Audit&amp;DYN_ARGS=TRUE&amp;VAR:ID1=44439810&amp;VAR:RCODE=FDSPFDSTKTOTAL&amp;VAR:SDATE=20110399&amp;VAR:FREQ=Quarterly&amp;VAR:RELITEM=RP&amp;VAR:CURRENCY=&amp;VAR:CUR","RSOURCE=EXSHARE&amp;VAR:NATFREQ=QUARTERLY&amp;VAR:RFIELD=FINALIZED&amp;VAR:DB_TYPE=&amp;VAR:UNITS=M&amp;window=popup&amp;width=450&amp;height=300&amp;START_MAXIMIZED=FALSE"}</definedName>
    <definedName name="_14__FDSAUDITLINK__" hidden="1">{"fdsup://IBCentral/FAT Viewer?action=UPDATE&amp;creator=factset&amp;DOC_NAME=fat:reuters_qtrly_source_window.fat&amp;display_string=Audit&amp;DYN_ARGS=TRUE&amp;VAR:ID1=44439810&amp;VAR:RCODE=FDSPFDSTKTOTAL&amp;VAR:SDATE=20110399&amp;VAR:FREQ=Quarterly&amp;VAR:RELITEM=RP&amp;VAR:CURRENCY=&amp;VAR:CUR","RSOURCE=EXSHARE&amp;VAR:NATFREQ=QUARTERLY&amp;VAR:RFIELD=FINALIZED&amp;VAR:DB_TYPE=&amp;VAR:UNITS=M&amp;window=popup&amp;width=450&amp;height=300&amp;START_MAXIMIZED=FALSE"}</definedName>
    <definedName name="_140__FDSAUDITLINK__" localSheetId="0" hidden="1">{"fdsup://IBCentral/FAT Viewer?action=UPDATE&amp;creator=factset&amp;DOC_NAME=fat:reuters_qtrly_source_window.fat&amp;display_string=Audit&amp;DYN_ARGS=TRUE&amp;VAR:ID1=19239V30&amp;VAR:RCODE=STLD&amp;VAR:SDATE=20110399&amp;VAR:FREQ=Quarterly&amp;VAR:RELITEM=RP&amp;VAR:CURRENCY=&amp;VAR:CURRSOURCE=EX","SHARE&amp;VAR:NATFREQ=QUARTERLY&amp;VAR:RFIELD=FINALIZED&amp;VAR:DB_TYPE=&amp;VAR:UNITS=M&amp;window=popup&amp;width=450&amp;height=300&amp;START_MAXIMIZED=FALSE"}</definedName>
    <definedName name="_140__FDSAUDITLINK__" localSheetId="5" hidden="1">{"fdsup://IBCentral/FAT Viewer?action=UPDATE&amp;creator=factset&amp;DOC_NAME=fat:reuters_qtrly_source_window.fat&amp;display_string=Audit&amp;DYN_ARGS=TRUE&amp;VAR:ID1=19239V30&amp;VAR:RCODE=STLD&amp;VAR:SDATE=20110399&amp;VAR:FREQ=Quarterly&amp;VAR:RELITEM=RP&amp;VAR:CURRENCY=&amp;VAR:CURRSOURCE=EX","SHARE&amp;VAR:NATFREQ=QUARTERLY&amp;VAR:RFIELD=FINALIZED&amp;VAR:DB_TYPE=&amp;VAR:UNITS=M&amp;window=popup&amp;width=450&amp;height=300&amp;START_MAXIMIZED=FALSE"}</definedName>
    <definedName name="_140__FDSAUDITLINK__" hidden="1">{"fdsup://IBCentral/FAT Viewer?action=UPDATE&amp;creator=factset&amp;DOC_NAME=fat:reuters_qtrly_source_window.fat&amp;display_string=Audit&amp;DYN_ARGS=TRUE&amp;VAR:ID1=19239V30&amp;VAR:RCODE=STLD&amp;VAR:SDATE=20110399&amp;VAR:FREQ=Quarterly&amp;VAR:RELITEM=RP&amp;VAR:CURRENCY=&amp;VAR:CURRSOURCE=EX","SHARE&amp;VAR:NATFREQ=QUARTERLY&amp;VAR:RFIELD=FINALIZED&amp;VAR:DB_TYPE=&amp;VAR:UNITS=M&amp;window=popup&amp;width=450&amp;height=300&amp;START_MAXIMIZED=FALSE"}</definedName>
    <definedName name="_141__FDSAUDITLINK__" localSheetId="0" hidden="1">{"fdsup://IBCentral/FAT Viewer?action=UPDATE&amp;creator=factset&amp;DOC_NAME=fat:reuters_semi_source_window.fat&amp;display_string=Audit&amp;DYN_ARGS=TRUE&amp;VAR:ID1=CCOI&amp;VAR:RCODE=FDSPFDSTKTOTAL&amp;VAR:SDATE=0&amp;VAR:FREQ=FSA&amp;VAR:RELITEM=RP&amp;VAR:CURRENCY=&amp;VAR:CURRSOURCE=EXSHARE&amp;VA","R:NATFREQ=FSA&amp;VAR:RFIELD=FINALIZED&amp;VAR:DB_TYPE=&amp;VAR:UNITS=M&amp;window=popup&amp;width=450&amp;height=300&amp;START_MAXIMIZED=FALSE"}</definedName>
    <definedName name="_141__FDSAUDITLINK__" localSheetId="5" hidden="1">{"fdsup://IBCentral/FAT Viewer?action=UPDATE&amp;creator=factset&amp;DOC_NAME=fat:reuters_semi_source_window.fat&amp;display_string=Audit&amp;DYN_ARGS=TRUE&amp;VAR:ID1=CCOI&amp;VAR:RCODE=FDSPFDSTKTOTAL&amp;VAR:SDATE=0&amp;VAR:FREQ=FSA&amp;VAR:RELITEM=RP&amp;VAR:CURRENCY=&amp;VAR:CURRSOURCE=EXSHARE&amp;VA","R:NATFREQ=FSA&amp;VAR:RFIELD=FINALIZED&amp;VAR:DB_TYPE=&amp;VAR:UNITS=M&amp;window=popup&amp;width=450&amp;height=300&amp;START_MAXIMIZED=FALSE"}</definedName>
    <definedName name="_141__FDSAUDITLINK__" hidden="1">{"fdsup://IBCentral/FAT Viewer?action=UPDATE&amp;creator=factset&amp;DOC_NAME=fat:reuters_semi_source_window.fat&amp;display_string=Audit&amp;DYN_ARGS=TRUE&amp;VAR:ID1=CCOI&amp;VAR:RCODE=FDSPFDSTKTOTAL&amp;VAR:SDATE=0&amp;VAR:FREQ=FSA&amp;VAR:RELITEM=RP&amp;VAR:CURRENCY=&amp;VAR:CURRSOURCE=EXSHARE&amp;VA","R:NATFREQ=FSA&amp;VAR:RFIELD=FINALIZED&amp;VAR:DB_TYPE=&amp;VAR:UNITS=M&amp;window=popup&amp;width=450&amp;height=300&amp;START_MAXIMIZED=FALSE"}</definedName>
    <definedName name="_142__FDSAUDITLINK__" localSheetId="0" hidden="1">{"fdsup://IBCentral/FAT Viewer?action=UPDATE&amp;creator=factset&amp;DOC_NAME=fat:reuters_qtrly_shs_src_window.fat&amp;display_string=Audit&amp;DYN_ARGS=TRUE&amp;VAR:ID1=M5147411&amp;VAR:RCODE=FDSSHSOUTDEPS&amp;VAR:SDATE=20110399&amp;VAR:FREQ=Quarterly&amp;VAR:RELITEM=RP&amp;VAR:CURRENCY=&amp;VAR:CUR","RSOURCE=EXSHARE&amp;VAR:NATFREQ=QUARTERLY&amp;VAR:RFIELD=FINALIZED&amp;VAR:DB_TYPE=&amp;VAR:UNITS=M&amp;window=popup&amp;width=450&amp;height=300&amp;START_MAXIMIZED=FALSE"}</definedName>
    <definedName name="_142__FDSAUDITLINK__" localSheetId="5" hidden="1">{"fdsup://IBCentral/FAT Viewer?action=UPDATE&amp;creator=factset&amp;DOC_NAME=fat:reuters_qtrly_shs_src_window.fat&amp;display_string=Audit&amp;DYN_ARGS=TRUE&amp;VAR:ID1=M5147411&amp;VAR:RCODE=FDSSHSOUTDEPS&amp;VAR:SDATE=20110399&amp;VAR:FREQ=Quarterly&amp;VAR:RELITEM=RP&amp;VAR:CURRENCY=&amp;VAR:CUR","RSOURCE=EXSHARE&amp;VAR:NATFREQ=QUARTERLY&amp;VAR:RFIELD=FINALIZED&amp;VAR:DB_TYPE=&amp;VAR:UNITS=M&amp;window=popup&amp;width=450&amp;height=300&amp;START_MAXIMIZED=FALSE"}</definedName>
    <definedName name="_142__FDSAUDITLINK__" hidden="1">{"fdsup://IBCentral/FAT Viewer?action=UPDATE&amp;creator=factset&amp;DOC_NAME=fat:reuters_qtrly_shs_src_window.fat&amp;display_string=Audit&amp;DYN_ARGS=TRUE&amp;VAR:ID1=M5147411&amp;VAR:RCODE=FDSSHSOUTDEPS&amp;VAR:SDATE=20110399&amp;VAR:FREQ=Quarterly&amp;VAR:RELITEM=RP&amp;VAR:CURRENCY=&amp;VAR:CUR","RSOURCE=EXSHARE&amp;VAR:NATFREQ=QUARTERLY&amp;VAR:RFIELD=FINALIZED&amp;VAR:DB_TYPE=&amp;VAR:UNITS=M&amp;window=popup&amp;width=450&amp;height=300&amp;START_MAXIMIZED=FALSE"}</definedName>
    <definedName name="_143__FDSAUDITLINK__" localSheetId="0" hidden="1">{"fdsup://IBCentral/FAT Viewer?action=UPDATE&amp;creator=factset&amp;DOC_NAME=fat:reuters_qtrly_shs_src_window.fat&amp;display_string=Audit&amp;DYN_ARGS=TRUE&amp;VAR:ID1=261088&amp;VAR:RCODE=FDSSHSOUTDEPS&amp;VAR:SDATE=20110399&amp;VAR:FREQ=Quarterly&amp;VAR:RELITEM=RP&amp;VAR:CURRENCY=&amp;VAR:CURRS","OURCE=EXSHARE&amp;VAR:NATFREQ=QUARTERLY&amp;VAR:RFIELD=FINALIZED&amp;VAR:DB_TYPE=&amp;VAR:UNITS=M&amp;window=popup&amp;width=450&amp;height=300&amp;START_MAXIMIZED=FALSE"}</definedName>
    <definedName name="_143__FDSAUDITLINK__" localSheetId="5" hidden="1">{"fdsup://IBCentral/FAT Viewer?action=UPDATE&amp;creator=factset&amp;DOC_NAME=fat:reuters_qtrly_shs_src_window.fat&amp;display_string=Audit&amp;DYN_ARGS=TRUE&amp;VAR:ID1=261088&amp;VAR:RCODE=FDSSHSOUTDEPS&amp;VAR:SDATE=20110399&amp;VAR:FREQ=Quarterly&amp;VAR:RELITEM=RP&amp;VAR:CURRENCY=&amp;VAR:CURRS","OURCE=EXSHARE&amp;VAR:NATFREQ=QUARTERLY&amp;VAR:RFIELD=FINALIZED&amp;VAR:DB_TYPE=&amp;VAR:UNITS=M&amp;window=popup&amp;width=450&amp;height=300&amp;START_MAXIMIZED=FALSE"}</definedName>
    <definedName name="_143__FDSAUDITLINK__" hidden="1">{"fdsup://IBCentral/FAT Viewer?action=UPDATE&amp;creator=factset&amp;DOC_NAME=fat:reuters_qtrly_shs_src_window.fat&amp;display_string=Audit&amp;DYN_ARGS=TRUE&amp;VAR:ID1=261088&amp;VAR:RCODE=FDSSHSOUTDEPS&amp;VAR:SDATE=20110399&amp;VAR:FREQ=Quarterly&amp;VAR:RELITEM=RP&amp;VAR:CURRENCY=&amp;VAR:CURRS","OURCE=EXSHARE&amp;VAR:NATFREQ=QUARTERLY&amp;VAR:RFIELD=FINALIZED&amp;VAR:DB_TYPE=&amp;VAR:UNITS=M&amp;window=popup&amp;width=450&amp;height=300&amp;START_MAXIMIZED=FALSE"}</definedName>
    <definedName name="_144__FDSAUDITLINK__" localSheetId="0" hidden="1">{"fdsup://IBCentral/FAT Viewer?action=UPDATE&amp;creator=factset&amp;DOC_NAME=fat:reuters_qtrly_shs_src_window.fat&amp;display_string=Audit&amp;DYN_ARGS=TRUE&amp;VAR:ID1=50242410&amp;VAR:RCODE=FDSSHSOUTDEPS&amp;VAR:SDATE=20110399&amp;VAR:FREQ=Quarterly&amp;VAR:RELITEM=RP&amp;VAR:CURRENCY=&amp;VAR:CUR","RSOURCE=EXSHARE&amp;VAR:NATFREQ=QUARTERLY&amp;VAR:RFIELD=FINALIZED&amp;VAR:DB_TYPE=&amp;VAR:UNITS=M&amp;window=popup&amp;width=450&amp;height=300&amp;START_MAXIMIZED=FALSE"}</definedName>
    <definedName name="_144__FDSAUDITLINK__" localSheetId="5" hidden="1">{"fdsup://IBCentral/FAT Viewer?action=UPDATE&amp;creator=factset&amp;DOC_NAME=fat:reuters_qtrly_shs_src_window.fat&amp;display_string=Audit&amp;DYN_ARGS=TRUE&amp;VAR:ID1=50242410&amp;VAR:RCODE=FDSSHSOUTDEPS&amp;VAR:SDATE=20110399&amp;VAR:FREQ=Quarterly&amp;VAR:RELITEM=RP&amp;VAR:CURRENCY=&amp;VAR:CUR","RSOURCE=EXSHARE&amp;VAR:NATFREQ=QUARTERLY&amp;VAR:RFIELD=FINALIZED&amp;VAR:DB_TYPE=&amp;VAR:UNITS=M&amp;window=popup&amp;width=450&amp;height=300&amp;START_MAXIMIZED=FALSE"}</definedName>
    <definedName name="_144__FDSAUDITLINK__" hidden="1">{"fdsup://IBCentral/FAT Viewer?action=UPDATE&amp;creator=factset&amp;DOC_NAME=fat:reuters_qtrly_shs_src_window.fat&amp;display_string=Audit&amp;DYN_ARGS=TRUE&amp;VAR:ID1=50242410&amp;VAR:RCODE=FDSSHSOUTDEPS&amp;VAR:SDATE=20110399&amp;VAR:FREQ=Quarterly&amp;VAR:RELITEM=RP&amp;VAR:CURRENCY=&amp;VAR:CUR","RSOURCE=EXSHARE&amp;VAR:NATFREQ=QUARTERLY&amp;VAR:RFIELD=FINALIZED&amp;VAR:DB_TYPE=&amp;VAR:UNITS=M&amp;window=popup&amp;width=450&amp;height=300&amp;START_MAXIMIZED=FALSE"}</definedName>
    <definedName name="_145__FDSAUDITLINK__" localSheetId="0" hidden="1">{"fdsup://IBCentral/FAT Viewer?action=UPDATE&amp;creator=factset&amp;DOC_NAME=fat:reuters_qtrly_shs_src_window.fat&amp;display_string=Audit&amp;DYN_ARGS=TRUE&amp;VAR:ID1=26873N10&amp;VAR:RCODE=FDSSHSOUTDEPS&amp;VAR:SDATE=20110399&amp;VAR:FREQ=Quarterly&amp;VAR:RELITEM=RP&amp;VAR:CURRENCY=&amp;VAR:CUR","RSOURCE=EXSHARE&amp;VAR:NATFREQ=QUARTERLY&amp;VAR:RFIELD=FINALIZED&amp;VAR:DB_TYPE=&amp;VAR:UNITS=M&amp;window=popup&amp;width=450&amp;height=300&amp;START_MAXIMIZED=FALSE"}</definedName>
    <definedName name="_145__FDSAUDITLINK__" localSheetId="5" hidden="1">{"fdsup://IBCentral/FAT Viewer?action=UPDATE&amp;creator=factset&amp;DOC_NAME=fat:reuters_qtrly_shs_src_window.fat&amp;display_string=Audit&amp;DYN_ARGS=TRUE&amp;VAR:ID1=26873N10&amp;VAR:RCODE=FDSSHSOUTDEPS&amp;VAR:SDATE=20110399&amp;VAR:FREQ=Quarterly&amp;VAR:RELITEM=RP&amp;VAR:CURRENCY=&amp;VAR:CUR","RSOURCE=EXSHARE&amp;VAR:NATFREQ=QUARTERLY&amp;VAR:RFIELD=FINALIZED&amp;VAR:DB_TYPE=&amp;VAR:UNITS=M&amp;window=popup&amp;width=450&amp;height=300&amp;START_MAXIMIZED=FALSE"}</definedName>
    <definedName name="_145__FDSAUDITLINK__" hidden="1">{"fdsup://IBCentral/FAT Viewer?action=UPDATE&amp;creator=factset&amp;DOC_NAME=fat:reuters_qtrly_shs_src_window.fat&amp;display_string=Audit&amp;DYN_ARGS=TRUE&amp;VAR:ID1=26873N10&amp;VAR:RCODE=FDSSHSOUTDEPS&amp;VAR:SDATE=20110399&amp;VAR:FREQ=Quarterly&amp;VAR:RELITEM=RP&amp;VAR:CURRENCY=&amp;VAR:CUR","RSOURCE=EXSHARE&amp;VAR:NATFREQ=QUARTERLY&amp;VAR:RFIELD=FINALIZED&amp;VAR:DB_TYPE=&amp;VAR:UNITS=M&amp;window=popup&amp;width=450&amp;height=300&amp;START_MAXIMIZED=FALSE"}</definedName>
    <definedName name="_146__FDSAUDITLINK__" localSheetId="0" hidden="1">{"fdsup://IBCentral/FAT Viewer?action=UPDATE&amp;creator=factset&amp;DOC_NAME=fat:reuters_qtrly_shs_src_window.fat&amp;display_string=Audit&amp;DYN_ARGS=TRUE&amp;VAR:ID1=218493&amp;VAR:RCODE=FDSSHSOUTDEPS&amp;VAR:SDATE=20110399&amp;VAR:FREQ=Quarterly&amp;VAR:RELITEM=RP&amp;VAR:CURRENCY=&amp;VAR:CURRS","OURCE=EXSHARE&amp;VAR:NATFREQ=QUARTERLY&amp;VAR:RFIELD=FINALIZED&amp;VAR:DB_TYPE=&amp;VAR:UNITS=M&amp;window=popup&amp;width=450&amp;height=300&amp;START_MAXIMIZED=FALSE"}</definedName>
    <definedName name="_146__FDSAUDITLINK__" localSheetId="5" hidden="1">{"fdsup://IBCentral/FAT Viewer?action=UPDATE&amp;creator=factset&amp;DOC_NAME=fat:reuters_qtrly_shs_src_window.fat&amp;display_string=Audit&amp;DYN_ARGS=TRUE&amp;VAR:ID1=218493&amp;VAR:RCODE=FDSSHSOUTDEPS&amp;VAR:SDATE=20110399&amp;VAR:FREQ=Quarterly&amp;VAR:RELITEM=RP&amp;VAR:CURRENCY=&amp;VAR:CURRS","OURCE=EXSHARE&amp;VAR:NATFREQ=QUARTERLY&amp;VAR:RFIELD=FINALIZED&amp;VAR:DB_TYPE=&amp;VAR:UNITS=M&amp;window=popup&amp;width=450&amp;height=300&amp;START_MAXIMIZED=FALSE"}</definedName>
    <definedName name="_146__FDSAUDITLINK__" hidden="1">{"fdsup://IBCentral/FAT Viewer?action=UPDATE&amp;creator=factset&amp;DOC_NAME=fat:reuters_qtrly_shs_src_window.fat&amp;display_string=Audit&amp;DYN_ARGS=TRUE&amp;VAR:ID1=218493&amp;VAR:RCODE=FDSSHSOUTDEPS&amp;VAR:SDATE=20110399&amp;VAR:FREQ=Quarterly&amp;VAR:RELITEM=RP&amp;VAR:CURRENCY=&amp;VAR:CURRS","OURCE=EXSHARE&amp;VAR:NATFREQ=QUARTERLY&amp;VAR:RFIELD=FINALIZED&amp;VAR:DB_TYPE=&amp;VAR:UNITS=M&amp;window=popup&amp;width=450&amp;height=300&amp;START_MAXIMIZED=FALSE"}</definedName>
    <definedName name="_147__FDSAUDITLINK__" localSheetId="0" hidden="1">{"fdsup://IBCentral/FAT Viewer?action=UPDATE&amp;creator=factset&amp;DOC_NAME=fat:reuters_qtrly_shs_src_window.fat&amp;display_string=Audit&amp;DYN_ARGS=TRUE&amp;VAR:ID1=41387510&amp;VAR:RCODE=FDSSHSOUTDEPS&amp;VAR:SDATE=20110399&amp;VAR:FREQ=Quarterly&amp;VAR:RELITEM=RP&amp;VAR:CURRENCY=&amp;VAR:CUR","RSOURCE=EXSHARE&amp;VAR:NATFREQ=QUARTERLY&amp;VAR:RFIELD=FINALIZED&amp;VAR:DB_TYPE=&amp;VAR:UNITS=M&amp;window=popup&amp;width=450&amp;height=300&amp;START_MAXIMIZED=FALSE"}</definedName>
    <definedName name="_147__FDSAUDITLINK__" localSheetId="5" hidden="1">{"fdsup://IBCentral/FAT Viewer?action=UPDATE&amp;creator=factset&amp;DOC_NAME=fat:reuters_qtrly_shs_src_window.fat&amp;display_string=Audit&amp;DYN_ARGS=TRUE&amp;VAR:ID1=41387510&amp;VAR:RCODE=FDSSHSOUTDEPS&amp;VAR:SDATE=20110399&amp;VAR:FREQ=Quarterly&amp;VAR:RELITEM=RP&amp;VAR:CURRENCY=&amp;VAR:CUR","RSOURCE=EXSHARE&amp;VAR:NATFREQ=QUARTERLY&amp;VAR:RFIELD=FINALIZED&amp;VAR:DB_TYPE=&amp;VAR:UNITS=M&amp;window=popup&amp;width=450&amp;height=300&amp;START_MAXIMIZED=FALSE"}</definedName>
    <definedName name="_147__FDSAUDITLINK__" hidden="1">{"fdsup://IBCentral/FAT Viewer?action=UPDATE&amp;creator=factset&amp;DOC_NAME=fat:reuters_qtrly_shs_src_window.fat&amp;display_string=Audit&amp;DYN_ARGS=TRUE&amp;VAR:ID1=41387510&amp;VAR:RCODE=FDSSHSOUTDEPS&amp;VAR:SDATE=20110399&amp;VAR:FREQ=Quarterly&amp;VAR:RELITEM=RP&amp;VAR:CURRENCY=&amp;VAR:CUR","RSOURCE=EXSHARE&amp;VAR:NATFREQ=QUARTERLY&amp;VAR:RFIELD=FINALIZED&amp;VAR:DB_TYPE=&amp;VAR:UNITS=M&amp;window=popup&amp;width=450&amp;height=300&amp;START_MAXIMIZED=FALSE"}</definedName>
    <definedName name="_148__FDSAUDITLINK__" localSheetId="0" hidden="1">{"fdsup://IBCentral/FAT Viewer?action=UPDATE&amp;creator=factset&amp;DOC_NAME=fat:reuters_qtrly_shs_src_window.fat&amp;display_string=Audit&amp;DYN_ARGS=TRUE&amp;VAR:ID1=77434110&amp;VAR:RCODE=FDSSHSOUTDEPS&amp;VAR:SDATE=20110399&amp;VAR:FREQ=Quarterly&amp;VAR:RELITEM=RP&amp;VAR:CURRENCY=&amp;VAR:CUR","RSOURCE=EXSHARE&amp;VAR:NATFREQ=QUARTERLY&amp;VAR:RFIELD=FINALIZED&amp;VAR:DB_TYPE=&amp;VAR:UNITS=M&amp;window=popup&amp;width=450&amp;height=300&amp;START_MAXIMIZED=FALSE"}</definedName>
    <definedName name="_148__FDSAUDITLINK__" localSheetId="5" hidden="1">{"fdsup://IBCentral/FAT Viewer?action=UPDATE&amp;creator=factset&amp;DOC_NAME=fat:reuters_qtrly_shs_src_window.fat&amp;display_string=Audit&amp;DYN_ARGS=TRUE&amp;VAR:ID1=77434110&amp;VAR:RCODE=FDSSHSOUTDEPS&amp;VAR:SDATE=20110399&amp;VAR:FREQ=Quarterly&amp;VAR:RELITEM=RP&amp;VAR:CURRENCY=&amp;VAR:CUR","RSOURCE=EXSHARE&amp;VAR:NATFREQ=QUARTERLY&amp;VAR:RFIELD=FINALIZED&amp;VAR:DB_TYPE=&amp;VAR:UNITS=M&amp;window=popup&amp;width=450&amp;height=300&amp;START_MAXIMIZED=FALSE"}</definedName>
    <definedName name="_148__FDSAUDITLINK__" hidden="1">{"fdsup://IBCentral/FAT Viewer?action=UPDATE&amp;creator=factset&amp;DOC_NAME=fat:reuters_qtrly_shs_src_window.fat&amp;display_string=Audit&amp;DYN_ARGS=TRUE&amp;VAR:ID1=77434110&amp;VAR:RCODE=FDSSHSOUTDEPS&amp;VAR:SDATE=20110399&amp;VAR:FREQ=Quarterly&amp;VAR:RELITEM=RP&amp;VAR:CURRENCY=&amp;VAR:CUR","RSOURCE=EXSHARE&amp;VAR:NATFREQ=QUARTERLY&amp;VAR:RFIELD=FINALIZED&amp;VAR:DB_TYPE=&amp;VAR:UNITS=M&amp;window=popup&amp;width=450&amp;height=300&amp;START_MAXIMIZED=FALSE"}</definedName>
    <definedName name="_149__FDSAUDITLINK__" localSheetId="0" hidden="1">{"fdsup://IBCentral/FAT Viewer?action=UPDATE&amp;creator=factset&amp;DOC_NAME=fat:reuters_qtrly_shs_src_window.fat&amp;display_string=Audit&amp;DYN_ARGS=TRUE&amp;VAR:ID1=20582620&amp;VAR:RCODE=FDSSHSOUTDEPS&amp;VAR:SDATE=20110199&amp;VAR:FREQ=Quarterly&amp;VAR:RELITEM=RP&amp;VAR:CURRENCY=&amp;VAR:CUR","RSOURCE=EXSHARE&amp;VAR:NATFREQ=QUARTERLY&amp;VAR:RFIELD=FINALIZED&amp;VAR:DB_TYPE=&amp;VAR:UNITS=M&amp;window=popup&amp;width=450&amp;height=300&amp;START_MAXIMIZED=FALSE"}</definedName>
    <definedName name="_149__FDSAUDITLINK__" localSheetId="5" hidden="1">{"fdsup://IBCentral/FAT Viewer?action=UPDATE&amp;creator=factset&amp;DOC_NAME=fat:reuters_qtrly_shs_src_window.fat&amp;display_string=Audit&amp;DYN_ARGS=TRUE&amp;VAR:ID1=20582620&amp;VAR:RCODE=FDSSHSOUTDEPS&amp;VAR:SDATE=20110199&amp;VAR:FREQ=Quarterly&amp;VAR:RELITEM=RP&amp;VAR:CURRENCY=&amp;VAR:CUR","RSOURCE=EXSHARE&amp;VAR:NATFREQ=QUARTERLY&amp;VAR:RFIELD=FINALIZED&amp;VAR:DB_TYPE=&amp;VAR:UNITS=M&amp;window=popup&amp;width=450&amp;height=300&amp;START_MAXIMIZED=FALSE"}</definedName>
    <definedName name="_149__FDSAUDITLINK__" hidden="1">{"fdsup://IBCentral/FAT Viewer?action=UPDATE&amp;creator=factset&amp;DOC_NAME=fat:reuters_qtrly_shs_src_window.fat&amp;display_string=Audit&amp;DYN_ARGS=TRUE&amp;VAR:ID1=20582620&amp;VAR:RCODE=FDSSHSOUTDEPS&amp;VAR:SDATE=20110199&amp;VAR:FREQ=Quarterly&amp;VAR:RELITEM=RP&amp;VAR:CURRENCY=&amp;VAR:CUR","RSOURCE=EXSHARE&amp;VAR:NATFREQ=QUARTERLY&amp;VAR:RFIELD=FINALIZED&amp;VAR:DB_TYPE=&amp;VAR:UNITS=M&amp;window=popup&amp;width=450&amp;height=300&amp;START_MAXIMIZED=FALSE"}</definedName>
    <definedName name="_15__123Graph_DCHART_10" hidden="1">#REF!</definedName>
    <definedName name="_15__FDSAUDITLINK__" localSheetId="0" hidden="1">{"fdsup://IBCentral/FAT Viewer?action=UPDATE&amp;creator=factset&amp;DOC_NAME=fat:reuters_semi_source_window.fat&amp;display_string=Audit&amp;DYN_ARGS=TRUE&amp;VAR:ID1=CBEY&amp;VAR:RCODE=FDSPFDSTKTOTAL&amp;VAR:SDATE=0&amp;VAR:FREQ=FSA&amp;VAR:RELITEM=RP&amp;VAR:CURRENCY=&amp;VAR:CURRSOURCE=EXSHARE&amp;VA","R:NATFREQ=FSA&amp;VAR:RFIELD=FINALIZED&amp;VAR:DB_TYPE=&amp;VAR:UNITS=M&amp;window=popup&amp;width=450&amp;height=300&amp;START_MAXIMIZED=FALSE"}</definedName>
    <definedName name="_15__FDSAUDITLINK__" localSheetId="5" hidden="1">{"fdsup://IBCentral/FAT Viewer?action=UPDATE&amp;creator=factset&amp;DOC_NAME=fat:reuters_semi_source_window.fat&amp;display_string=Audit&amp;DYN_ARGS=TRUE&amp;VAR:ID1=CBEY&amp;VAR:RCODE=FDSPFDSTKTOTAL&amp;VAR:SDATE=0&amp;VAR:FREQ=FSA&amp;VAR:RELITEM=RP&amp;VAR:CURRENCY=&amp;VAR:CURRSOURCE=EXSHARE&amp;VA","R:NATFREQ=FSA&amp;VAR:RFIELD=FINALIZED&amp;VAR:DB_TYPE=&amp;VAR:UNITS=M&amp;window=popup&amp;width=450&amp;height=300&amp;START_MAXIMIZED=FALSE"}</definedName>
    <definedName name="_15__FDSAUDITLINK__" hidden="1">{"fdsup://IBCentral/FAT Viewer?action=UPDATE&amp;creator=factset&amp;DOC_NAME=fat:reuters_semi_source_window.fat&amp;display_string=Audit&amp;DYN_ARGS=TRUE&amp;VAR:ID1=CBEY&amp;VAR:RCODE=FDSPFDSTKTOTAL&amp;VAR:SDATE=0&amp;VAR:FREQ=FSA&amp;VAR:RELITEM=RP&amp;VAR:CURRENCY=&amp;VAR:CURRSOURCE=EXSHARE&amp;VA","R:NATFREQ=FSA&amp;VAR:RFIELD=FINALIZED&amp;VAR:DB_TYPE=&amp;VAR:UNITS=M&amp;window=popup&amp;width=450&amp;height=300&amp;START_MAXIMIZED=FALSE"}</definedName>
    <definedName name="_150__FDSAUDITLINK__" localSheetId="0" hidden="1">{"fdsup://IBCentral/FAT Viewer?action=UPDATE&amp;creator=factset&amp;DOC_NAME=fat:reuters_qtrly_shs_src_window.fat&amp;display_string=Audit&amp;DYN_ARGS=TRUE&amp;VAR:ID1=92552V10&amp;VAR:RCODE=FDSSHSOUTDEPS&amp;VAR:SDATE=20110399&amp;VAR:FREQ=Quarterly&amp;VAR:RELITEM=RP&amp;VAR:CURRENCY=&amp;VAR:CUR","RSOURCE=EXSHARE&amp;VAR:NATFREQ=QUARTERLY&amp;VAR:RFIELD=FINALIZED&amp;VAR:DB_TYPE=&amp;VAR:UNITS=M&amp;window=popup&amp;width=450&amp;height=300&amp;START_MAXIMIZED=FALSE"}</definedName>
    <definedName name="_150__FDSAUDITLINK__" localSheetId="5" hidden="1">{"fdsup://IBCentral/FAT Viewer?action=UPDATE&amp;creator=factset&amp;DOC_NAME=fat:reuters_qtrly_shs_src_window.fat&amp;display_string=Audit&amp;DYN_ARGS=TRUE&amp;VAR:ID1=92552V10&amp;VAR:RCODE=FDSSHSOUTDEPS&amp;VAR:SDATE=20110399&amp;VAR:FREQ=Quarterly&amp;VAR:RELITEM=RP&amp;VAR:CURRENCY=&amp;VAR:CUR","RSOURCE=EXSHARE&amp;VAR:NATFREQ=QUARTERLY&amp;VAR:RFIELD=FINALIZED&amp;VAR:DB_TYPE=&amp;VAR:UNITS=M&amp;window=popup&amp;width=450&amp;height=300&amp;START_MAXIMIZED=FALSE"}</definedName>
    <definedName name="_150__FDSAUDITLINK__" hidden="1">{"fdsup://IBCentral/FAT Viewer?action=UPDATE&amp;creator=factset&amp;DOC_NAME=fat:reuters_qtrly_shs_src_window.fat&amp;display_string=Audit&amp;DYN_ARGS=TRUE&amp;VAR:ID1=92552V10&amp;VAR:RCODE=FDSSHSOUTDEPS&amp;VAR:SDATE=20110399&amp;VAR:FREQ=Quarterly&amp;VAR:RELITEM=RP&amp;VAR:CURRENCY=&amp;VAR:CUR","RSOURCE=EXSHARE&amp;VAR:NATFREQ=QUARTERLY&amp;VAR:RFIELD=FINALIZED&amp;VAR:DB_TYPE=&amp;VAR:UNITS=M&amp;window=popup&amp;width=450&amp;height=300&amp;START_MAXIMIZED=FALSE"}</definedName>
    <definedName name="_151__FDSAUDITLINK__" localSheetId="0" hidden="1">{"fdsup://IBCentral/FAT Viewer?action=UPDATE&amp;creator=factset&amp;DOC_NAME=fat:reuters_semi_shs_src_window.fat&amp;display_string=Audit&amp;DYN_ARGS=TRUE&amp;VAR:ID1=B09LSH&amp;VAR:RCODE=FDSSHSOUTDEPS&amp;VAR:SDATE=20101299&amp;VAR:FREQ=FSA&amp;VAR:RELITEM=RP&amp;VAR:CURRENCY=&amp;VAR:CURRSOURCE=E","XSHARE&amp;VAR:NATFREQ=FSA&amp;VAR:RFIELD=FINALIZED&amp;VAR:DB_TYPE=&amp;VAR:UNITS=M&amp;window=popup&amp;width=450&amp;height=300&amp;START_MAXIMIZED=FALSE"}</definedName>
    <definedName name="_151__FDSAUDITLINK__" localSheetId="5" hidden="1">{"fdsup://IBCentral/FAT Viewer?action=UPDATE&amp;creator=factset&amp;DOC_NAME=fat:reuters_semi_shs_src_window.fat&amp;display_string=Audit&amp;DYN_ARGS=TRUE&amp;VAR:ID1=B09LSH&amp;VAR:RCODE=FDSSHSOUTDEPS&amp;VAR:SDATE=20101299&amp;VAR:FREQ=FSA&amp;VAR:RELITEM=RP&amp;VAR:CURRENCY=&amp;VAR:CURRSOURCE=E","XSHARE&amp;VAR:NATFREQ=FSA&amp;VAR:RFIELD=FINALIZED&amp;VAR:DB_TYPE=&amp;VAR:UNITS=M&amp;window=popup&amp;width=450&amp;height=300&amp;START_MAXIMIZED=FALSE"}</definedName>
    <definedName name="_151__FDSAUDITLINK__" hidden="1">{"fdsup://IBCentral/FAT Viewer?action=UPDATE&amp;creator=factset&amp;DOC_NAME=fat:reuters_semi_shs_src_window.fat&amp;display_string=Audit&amp;DYN_ARGS=TRUE&amp;VAR:ID1=B09LSH&amp;VAR:RCODE=FDSSHSOUTDEPS&amp;VAR:SDATE=20101299&amp;VAR:FREQ=FSA&amp;VAR:RELITEM=RP&amp;VAR:CURRENCY=&amp;VAR:CURRSOURCE=E","XSHARE&amp;VAR:NATFREQ=FSA&amp;VAR:RFIELD=FINALIZED&amp;VAR:DB_TYPE=&amp;VAR:UNITS=M&amp;window=popup&amp;width=450&amp;height=300&amp;START_MAXIMIZED=FALSE"}</definedName>
    <definedName name="_152__FDSAUDITLINK__" localSheetId="0" hidden="1">{"fdsup://IBCentral/FAT Viewer?action=UPDATE&amp;creator=factset&amp;DOC_NAME=fat:reuters_semi_shs_src_window.fat&amp;display_string=Audit&amp;DYN_ARGS=TRUE&amp;VAR:ID1=B0M7KJ&amp;VAR:RCODE=FDSSHSOUTDEPS&amp;VAR:SDATE=20101299&amp;VAR:FREQ=FSA&amp;VAR:RELITEM=RP&amp;VAR:CURRENCY=&amp;VAR:CURRSOURCE=E","XSHARE&amp;VAR:NATFREQ=FSA&amp;VAR:RFIELD=FINALIZED&amp;VAR:DB_TYPE=&amp;VAR:UNITS=M&amp;window=popup&amp;width=450&amp;height=300&amp;START_MAXIMIZED=FALSE"}</definedName>
    <definedName name="_152__FDSAUDITLINK__" localSheetId="5" hidden="1">{"fdsup://IBCentral/FAT Viewer?action=UPDATE&amp;creator=factset&amp;DOC_NAME=fat:reuters_semi_shs_src_window.fat&amp;display_string=Audit&amp;DYN_ARGS=TRUE&amp;VAR:ID1=B0M7KJ&amp;VAR:RCODE=FDSSHSOUTDEPS&amp;VAR:SDATE=20101299&amp;VAR:FREQ=FSA&amp;VAR:RELITEM=RP&amp;VAR:CURRENCY=&amp;VAR:CURRSOURCE=E","XSHARE&amp;VAR:NATFREQ=FSA&amp;VAR:RFIELD=FINALIZED&amp;VAR:DB_TYPE=&amp;VAR:UNITS=M&amp;window=popup&amp;width=450&amp;height=300&amp;START_MAXIMIZED=FALSE"}</definedName>
    <definedName name="_152__FDSAUDITLINK__" hidden="1">{"fdsup://IBCentral/FAT Viewer?action=UPDATE&amp;creator=factset&amp;DOC_NAME=fat:reuters_semi_shs_src_window.fat&amp;display_string=Audit&amp;DYN_ARGS=TRUE&amp;VAR:ID1=B0M7KJ&amp;VAR:RCODE=FDSSHSOUTDEPS&amp;VAR:SDATE=20101299&amp;VAR:FREQ=FSA&amp;VAR:RELITEM=RP&amp;VAR:CURRENCY=&amp;VAR:CURRSOURCE=E","XSHARE&amp;VAR:NATFREQ=FSA&amp;VAR:RFIELD=FINALIZED&amp;VAR:DB_TYPE=&amp;VAR:UNITS=M&amp;window=popup&amp;width=450&amp;height=300&amp;START_MAXIMIZED=FALSE"}</definedName>
    <definedName name="_153__FDSAUDITLINK__" localSheetId="0" hidden="1">{"fdsup://IBCentral/FAT Viewer?action=UPDATE&amp;creator=factset&amp;DOC_NAME=fat:reuters_semi_shs_src_window.fat&amp;display_string=Audit&amp;DYN_ARGS=TRUE&amp;VAR:ID1=549343&amp;VAR:RCODE=FDSSHSOUTDEPS&amp;VAR:SDATE=20101299&amp;VAR:FREQ=FSA&amp;VAR:RELITEM=RP&amp;VAR:CURRENCY=&amp;VAR:CURRSOURCE=E","XSHARE&amp;VAR:NATFREQ=FSA&amp;VAR:RFIELD=FINALIZED&amp;VAR:DB_TYPE=&amp;VAR:UNITS=M&amp;window=popup&amp;width=450&amp;height=300&amp;START_MAXIMIZED=FALSE"}</definedName>
    <definedName name="_153__FDSAUDITLINK__" localSheetId="5" hidden="1">{"fdsup://IBCentral/FAT Viewer?action=UPDATE&amp;creator=factset&amp;DOC_NAME=fat:reuters_semi_shs_src_window.fat&amp;display_string=Audit&amp;DYN_ARGS=TRUE&amp;VAR:ID1=549343&amp;VAR:RCODE=FDSSHSOUTDEPS&amp;VAR:SDATE=20101299&amp;VAR:FREQ=FSA&amp;VAR:RELITEM=RP&amp;VAR:CURRENCY=&amp;VAR:CURRSOURCE=E","XSHARE&amp;VAR:NATFREQ=FSA&amp;VAR:RFIELD=FINALIZED&amp;VAR:DB_TYPE=&amp;VAR:UNITS=M&amp;window=popup&amp;width=450&amp;height=300&amp;START_MAXIMIZED=FALSE"}</definedName>
    <definedName name="_153__FDSAUDITLINK__" hidden="1">{"fdsup://IBCentral/FAT Viewer?action=UPDATE&amp;creator=factset&amp;DOC_NAME=fat:reuters_semi_shs_src_window.fat&amp;display_string=Audit&amp;DYN_ARGS=TRUE&amp;VAR:ID1=549343&amp;VAR:RCODE=FDSSHSOUTDEPS&amp;VAR:SDATE=20101299&amp;VAR:FREQ=FSA&amp;VAR:RELITEM=RP&amp;VAR:CURRENCY=&amp;VAR:CURRSOURCE=E","XSHARE&amp;VAR:NATFREQ=FSA&amp;VAR:RFIELD=FINALIZED&amp;VAR:DB_TYPE=&amp;VAR:UNITS=M&amp;window=popup&amp;width=450&amp;height=300&amp;START_MAXIMIZED=FALSE"}</definedName>
    <definedName name="_154__FDSAUDITLINK__" localSheetId="0" hidden="1">{"fdsup://IBCentral/FAT Viewer?action=UPDATE&amp;creator=factset&amp;DOC_NAME=fat:reuters_qtrly_shs_src_window.fat&amp;display_string=Audit&amp;DYN_ARGS=TRUE&amp;VAR:ID1=44439810&amp;VAR:RCODE=FDSSHSOUTDEPS&amp;VAR:SDATE=20110399&amp;VAR:FREQ=Quarterly&amp;VAR:RELITEM=RP&amp;VAR:CURRENCY=&amp;VAR:CUR","RSOURCE=EXSHARE&amp;VAR:NATFREQ=QUARTERLY&amp;VAR:RFIELD=FINALIZED&amp;VAR:DB_TYPE=&amp;VAR:UNITS=M&amp;window=popup&amp;width=450&amp;height=300&amp;START_MAXIMIZED=FALSE"}</definedName>
    <definedName name="_154__FDSAUDITLINK__" localSheetId="5" hidden="1">{"fdsup://IBCentral/FAT Viewer?action=UPDATE&amp;creator=factset&amp;DOC_NAME=fat:reuters_qtrly_shs_src_window.fat&amp;display_string=Audit&amp;DYN_ARGS=TRUE&amp;VAR:ID1=44439810&amp;VAR:RCODE=FDSSHSOUTDEPS&amp;VAR:SDATE=20110399&amp;VAR:FREQ=Quarterly&amp;VAR:RELITEM=RP&amp;VAR:CURRENCY=&amp;VAR:CUR","RSOURCE=EXSHARE&amp;VAR:NATFREQ=QUARTERLY&amp;VAR:RFIELD=FINALIZED&amp;VAR:DB_TYPE=&amp;VAR:UNITS=M&amp;window=popup&amp;width=450&amp;height=300&amp;START_MAXIMIZED=FALSE"}</definedName>
    <definedName name="_154__FDSAUDITLINK__" hidden="1">{"fdsup://IBCentral/FAT Viewer?action=UPDATE&amp;creator=factset&amp;DOC_NAME=fat:reuters_qtrly_shs_src_window.fat&amp;display_string=Audit&amp;DYN_ARGS=TRUE&amp;VAR:ID1=44439810&amp;VAR:RCODE=FDSSHSOUTDEPS&amp;VAR:SDATE=20110399&amp;VAR:FREQ=Quarterly&amp;VAR:RELITEM=RP&amp;VAR:CURRENCY=&amp;VAR:CUR","RSOURCE=EXSHARE&amp;VAR:NATFREQ=QUARTERLY&amp;VAR:RFIELD=FINALIZED&amp;VAR:DB_TYPE=&amp;VAR:UNITS=M&amp;window=popup&amp;width=450&amp;height=300&amp;START_MAXIMIZED=FALSE"}</definedName>
    <definedName name="_155__FDSAUDITLINK__" localSheetId="0" hidden="1">{"fdsup://IBCentral/FAT Viewer?action=UPDATE&amp;creator=factset&amp;DOC_NAME=fat:reuters_qtrly_source_window.fat&amp;display_string=Audit&amp;DYN_ARGS=TRUE&amp;VAR:ID1=M5147411&amp;VAR:RCODE=STLD&amp;VAR:SDATE=20110399&amp;VAR:FREQ=Quarterly&amp;VAR:RELITEM=RP&amp;VAR:CURRENCY=&amp;VAR:CURRSOURCE=EX","SHARE&amp;VAR:NATFREQ=QUARTERLY&amp;VAR:RFIELD=FINALIZED&amp;VAR:DB_TYPE=&amp;VAR:UNITS=M&amp;window=popup&amp;width=450&amp;height=300&amp;START_MAXIMIZED=FALSE"}</definedName>
    <definedName name="_155__FDSAUDITLINK__" localSheetId="5" hidden="1">{"fdsup://IBCentral/FAT Viewer?action=UPDATE&amp;creator=factset&amp;DOC_NAME=fat:reuters_qtrly_source_window.fat&amp;display_string=Audit&amp;DYN_ARGS=TRUE&amp;VAR:ID1=M5147411&amp;VAR:RCODE=STLD&amp;VAR:SDATE=20110399&amp;VAR:FREQ=Quarterly&amp;VAR:RELITEM=RP&amp;VAR:CURRENCY=&amp;VAR:CURRSOURCE=EX","SHARE&amp;VAR:NATFREQ=QUARTERLY&amp;VAR:RFIELD=FINALIZED&amp;VAR:DB_TYPE=&amp;VAR:UNITS=M&amp;window=popup&amp;width=450&amp;height=300&amp;START_MAXIMIZED=FALSE"}</definedName>
    <definedName name="_155__FDSAUDITLINK__" hidden="1">{"fdsup://IBCentral/FAT Viewer?action=UPDATE&amp;creator=factset&amp;DOC_NAME=fat:reuters_qtrly_source_window.fat&amp;display_string=Audit&amp;DYN_ARGS=TRUE&amp;VAR:ID1=M5147411&amp;VAR:RCODE=STLD&amp;VAR:SDATE=20110399&amp;VAR:FREQ=Quarterly&amp;VAR:RELITEM=RP&amp;VAR:CURRENCY=&amp;VAR:CURRSOURCE=EX","SHARE&amp;VAR:NATFREQ=QUARTERLY&amp;VAR:RFIELD=FINALIZED&amp;VAR:DB_TYPE=&amp;VAR:UNITS=M&amp;window=popup&amp;width=450&amp;height=300&amp;START_MAXIMIZED=FALSE"}</definedName>
    <definedName name="_156__FDSAUDITLINK__" localSheetId="0" hidden="1">{"fdsup://IBCentral/FAT Viewer?action=UPDATE&amp;creator=factset&amp;DOC_NAME=fat:reuters_semi_source_window.fat&amp;display_string=Audit&amp;DYN_ARGS=TRUE&amp;VAR:ID1=GILT&amp;VAR:RCODE=FDSPFDSTKTOTAL&amp;VAR:SDATE=0&amp;VAR:FREQ=FSA&amp;VAR:RELITEM=RP&amp;VAR:CURRENCY=&amp;VAR:CURRSOURCE=EXSHARE&amp;VA","R:NATFREQ=FSA&amp;VAR:RFIELD=FINALIZED&amp;VAR:DB_TYPE=&amp;VAR:UNITS=M&amp;window=popup&amp;width=450&amp;height=300&amp;START_MAXIMIZED=FALSE"}</definedName>
    <definedName name="_156__FDSAUDITLINK__" localSheetId="5" hidden="1">{"fdsup://IBCentral/FAT Viewer?action=UPDATE&amp;creator=factset&amp;DOC_NAME=fat:reuters_semi_source_window.fat&amp;display_string=Audit&amp;DYN_ARGS=TRUE&amp;VAR:ID1=GILT&amp;VAR:RCODE=FDSPFDSTKTOTAL&amp;VAR:SDATE=0&amp;VAR:FREQ=FSA&amp;VAR:RELITEM=RP&amp;VAR:CURRENCY=&amp;VAR:CURRSOURCE=EXSHARE&amp;VA","R:NATFREQ=FSA&amp;VAR:RFIELD=FINALIZED&amp;VAR:DB_TYPE=&amp;VAR:UNITS=M&amp;window=popup&amp;width=450&amp;height=300&amp;START_MAXIMIZED=FALSE"}</definedName>
    <definedName name="_156__FDSAUDITLINK__" hidden="1">{"fdsup://IBCentral/FAT Viewer?action=UPDATE&amp;creator=factset&amp;DOC_NAME=fat:reuters_semi_source_window.fat&amp;display_string=Audit&amp;DYN_ARGS=TRUE&amp;VAR:ID1=GILT&amp;VAR:RCODE=FDSPFDSTKTOTAL&amp;VAR:SDATE=0&amp;VAR:FREQ=FSA&amp;VAR:RELITEM=RP&amp;VAR:CURRENCY=&amp;VAR:CURRSOURCE=EXSHARE&amp;VA","R:NATFREQ=FSA&amp;VAR:RFIELD=FINALIZED&amp;VAR:DB_TYPE=&amp;VAR:UNITS=M&amp;window=popup&amp;width=450&amp;height=300&amp;START_MAXIMIZED=FALSE"}</definedName>
    <definedName name="_157__FDSAUDITLINK__" localSheetId="0" hidden="1">{"fdsup://IBCentral/FAT Viewer?action=UPDATE&amp;creator=factset&amp;DOC_NAME=fat:reuters_qtrly_source_window.fat&amp;display_string=Audit&amp;DYN_ARGS=TRUE&amp;VAR:ID1=261088&amp;VAR:RCODE=STLD&amp;VAR:SDATE=20110399&amp;VAR:FREQ=Quarterly&amp;VAR:RELITEM=RP&amp;VAR:CURRENCY=&amp;VAR:CURRSOURCE=EXSH","ARE&amp;VAR:NATFREQ=QUARTERLY&amp;VAR:RFIELD=FINALIZED&amp;VAR:DB_TYPE=&amp;VAR:UNITS=M&amp;window=popup&amp;width=450&amp;height=300&amp;START_MAXIMIZED=FALSE"}</definedName>
    <definedName name="_157__FDSAUDITLINK__" localSheetId="5" hidden="1">{"fdsup://IBCentral/FAT Viewer?action=UPDATE&amp;creator=factset&amp;DOC_NAME=fat:reuters_qtrly_source_window.fat&amp;display_string=Audit&amp;DYN_ARGS=TRUE&amp;VAR:ID1=261088&amp;VAR:RCODE=STLD&amp;VAR:SDATE=20110399&amp;VAR:FREQ=Quarterly&amp;VAR:RELITEM=RP&amp;VAR:CURRENCY=&amp;VAR:CURRSOURCE=EXSH","ARE&amp;VAR:NATFREQ=QUARTERLY&amp;VAR:RFIELD=FINALIZED&amp;VAR:DB_TYPE=&amp;VAR:UNITS=M&amp;window=popup&amp;width=450&amp;height=300&amp;START_MAXIMIZED=FALSE"}</definedName>
    <definedName name="_157__FDSAUDITLINK__" hidden="1">{"fdsup://IBCentral/FAT Viewer?action=UPDATE&amp;creator=factset&amp;DOC_NAME=fat:reuters_qtrly_source_window.fat&amp;display_string=Audit&amp;DYN_ARGS=TRUE&amp;VAR:ID1=261088&amp;VAR:RCODE=STLD&amp;VAR:SDATE=20110399&amp;VAR:FREQ=Quarterly&amp;VAR:RELITEM=RP&amp;VAR:CURRENCY=&amp;VAR:CURRSOURCE=EXSH","ARE&amp;VAR:NATFREQ=QUARTERLY&amp;VAR:RFIELD=FINALIZED&amp;VAR:DB_TYPE=&amp;VAR:UNITS=M&amp;window=popup&amp;width=450&amp;height=300&amp;START_MAXIMIZED=FALSE"}</definedName>
    <definedName name="_158__FDSAUDITLINK__" localSheetId="0" hidden="1">{"fdsup://IBCentral/FAT Viewer?action=UPDATE&amp;creator=factset&amp;DOC_NAME=fat:reuters_qtrly_source_window.fat&amp;display_string=Audit&amp;DYN_ARGS=TRUE&amp;VAR:ID1=50242410&amp;VAR:RCODE=STLD&amp;VAR:SDATE=20110399&amp;VAR:FREQ=Quarterly&amp;VAR:RELITEM=RP&amp;VAR:CURRENCY=&amp;VAR:CURRSOURCE=EX","SHARE&amp;VAR:NATFREQ=QUARTERLY&amp;VAR:RFIELD=FINALIZED&amp;VAR:DB_TYPE=&amp;VAR:UNITS=M&amp;window=popup&amp;width=450&amp;height=300&amp;START_MAXIMIZED=FALSE"}</definedName>
    <definedName name="_158__FDSAUDITLINK__" localSheetId="5" hidden="1">{"fdsup://IBCentral/FAT Viewer?action=UPDATE&amp;creator=factset&amp;DOC_NAME=fat:reuters_qtrly_source_window.fat&amp;display_string=Audit&amp;DYN_ARGS=TRUE&amp;VAR:ID1=50242410&amp;VAR:RCODE=STLD&amp;VAR:SDATE=20110399&amp;VAR:FREQ=Quarterly&amp;VAR:RELITEM=RP&amp;VAR:CURRENCY=&amp;VAR:CURRSOURCE=EX","SHARE&amp;VAR:NATFREQ=QUARTERLY&amp;VAR:RFIELD=FINALIZED&amp;VAR:DB_TYPE=&amp;VAR:UNITS=M&amp;window=popup&amp;width=450&amp;height=300&amp;START_MAXIMIZED=FALSE"}</definedName>
    <definedName name="_158__FDSAUDITLINK__" hidden="1">{"fdsup://IBCentral/FAT Viewer?action=UPDATE&amp;creator=factset&amp;DOC_NAME=fat:reuters_qtrly_source_window.fat&amp;display_string=Audit&amp;DYN_ARGS=TRUE&amp;VAR:ID1=50242410&amp;VAR:RCODE=STLD&amp;VAR:SDATE=20110399&amp;VAR:FREQ=Quarterly&amp;VAR:RELITEM=RP&amp;VAR:CURRENCY=&amp;VAR:CURRSOURCE=EX","SHARE&amp;VAR:NATFREQ=QUARTERLY&amp;VAR:RFIELD=FINALIZED&amp;VAR:DB_TYPE=&amp;VAR:UNITS=M&amp;window=popup&amp;width=450&amp;height=300&amp;START_MAXIMIZED=FALSE"}</definedName>
    <definedName name="_159__FDSAUDITLINK__" localSheetId="0" hidden="1">{"fdsup://IBCentral/FAT Viewer?action=UPDATE&amp;creator=factset&amp;DOC_NAME=fat:reuters_semi_source_window.fat&amp;display_string=Audit&amp;DYN_ARGS=TRUE&amp;VAR:ID1=LLL&amp;VAR:RCODE=FDSPFDSTKTOTAL&amp;VAR:SDATE=0&amp;VAR:FREQ=FSA&amp;VAR:RELITEM=RP&amp;VAR:CURRENCY=&amp;VAR:CURRSOURCE=EXSHARE&amp;VAR",":NATFREQ=FSA&amp;VAR:RFIELD=FINALIZED&amp;VAR:DB_TYPE=&amp;VAR:UNITS=M&amp;window=popup&amp;width=450&amp;height=300&amp;START_MAXIMIZED=FALSE"}</definedName>
    <definedName name="_159__FDSAUDITLINK__" localSheetId="5" hidden="1">{"fdsup://IBCentral/FAT Viewer?action=UPDATE&amp;creator=factset&amp;DOC_NAME=fat:reuters_semi_source_window.fat&amp;display_string=Audit&amp;DYN_ARGS=TRUE&amp;VAR:ID1=LLL&amp;VAR:RCODE=FDSPFDSTKTOTAL&amp;VAR:SDATE=0&amp;VAR:FREQ=FSA&amp;VAR:RELITEM=RP&amp;VAR:CURRENCY=&amp;VAR:CURRSOURCE=EXSHARE&amp;VAR",":NATFREQ=FSA&amp;VAR:RFIELD=FINALIZED&amp;VAR:DB_TYPE=&amp;VAR:UNITS=M&amp;window=popup&amp;width=450&amp;height=300&amp;START_MAXIMIZED=FALSE"}</definedName>
    <definedName name="_159__FDSAUDITLINK__" hidden="1">{"fdsup://IBCentral/FAT Viewer?action=UPDATE&amp;creator=factset&amp;DOC_NAME=fat:reuters_semi_source_window.fat&amp;display_string=Audit&amp;DYN_ARGS=TRUE&amp;VAR:ID1=LLL&amp;VAR:RCODE=FDSPFDSTKTOTAL&amp;VAR:SDATE=0&amp;VAR:FREQ=FSA&amp;VAR:RELITEM=RP&amp;VAR:CURRENCY=&amp;VAR:CURRSOURCE=EXSHARE&amp;VAR",":NATFREQ=FSA&amp;VAR:RFIELD=FINALIZED&amp;VAR:DB_TYPE=&amp;VAR:UNITS=M&amp;window=popup&amp;width=450&amp;height=300&amp;START_MAXIMIZED=FALSE"}</definedName>
    <definedName name="_16__123Graph_DCHART_11" hidden="1">#REF!</definedName>
    <definedName name="_16__FDSAUDITLINK__" localSheetId="0" hidden="1">{"fdsup://IBCentral/FAT Viewer?action=UPDATE&amp;creator=factset&amp;DOC_NAME=fat:reuters_qtrly_shs_src_window.fat&amp;display_string=Audit&amp;DYN_ARGS=TRUE&amp;VAR:ID1=14984710&amp;VAR:RCODE=FDSSHSOUTDEPS&amp;VAR:SDATE=20110699&amp;VAR:FREQ=Quarterly&amp;VAR:RELITEM=RP&amp;VAR:CURRENCY=&amp;VAR:CUR","RSOURCE=EXSHARE&amp;VAR:NATFREQ=QUARTERLY&amp;VAR:RFIELD=FINALIZED&amp;VAR:DB_TYPE=&amp;VAR:UNITS=M&amp;window=popup&amp;width=450&amp;height=300&amp;START_MAXIMIZED=FALSE"}</definedName>
    <definedName name="_16__FDSAUDITLINK__" localSheetId="5" hidden="1">{"fdsup://IBCentral/FAT Viewer?action=UPDATE&amp;creator=factset&amp;DOC_NAME=fat:reuters_qtrly_shs_src_window.fat&amp;display_string=Audit&amp;DYN_ARGS=TRUE&amp;VAR:ID1=14984710&amp;VAR:RCODE=FDSSHSOUTDEPS&amp;VAR:SDATE=20110699&amp;VAR:FREQ=Quarterly&amp;VAR:RELITEM=RP&amp;VAR:CURRENCY=&amp;VAR:CUR","RSOURCE=EXSHARE&amp;VAR:NATFREQ=QUARTERLY&amp;VAR:RFIELD=FINALIZED&amp;VAR:DB_TYPE=&amp;VAR:UNITS=M&amp;window=popup&amp;width=450&amp;height=300&amp;START_MAXIMIZED=FALSE"}</definedName>
    <definedName name="_16__FDSAUDITLINK__" hidden="1">{"fdsup://IBCentral/FAT Viewer?action=UPDATE&amp;creator=factset&amp;DOC_NAME=fat:reuters_qtrly_shs_src_window.fat&amp;display_string=Audit&amp;DYN_ARGS=TRUE&amp;VAR:ID1=14984710&amp;VAR:RCODE=FDSSHSOUTDEPS&amp;VAR:SDATE=20110699&amp;VAR:FREQ=Quarterly&amp;VAR:RELITEM=RP&amp;VAR:CURRENCY=&amp;VAR:CUR","RSOURCE=EXSHARE&amp;VAR:NATFREQ=QUARTERLY&amp;VAR:RFIELD=FINALIZED&amp;VAR:DB_TYPE=&amp;VAR:UNITS=M&amp;window=popup&amp;width=450&amp;height=300&amp;START_MAXIMIZED=FALSE"}</definedName>
    <definedName name="_160__FDSAUDITLINK__" localSheetId="0" hidden="1">{"fdsup://IBCentral/FAT Viewer?action=UPDATE&amp;creator=factset&amp;DOC_NAME=fat:reuters_qtrly_source_window.fat&amp;display_string=Audit&amp;DYN_ARGS=TRUE&amp;VAR:ID1=26873N10&amp;VAR:RCODE=STLD&amp;VAR:SDATE=20110399&amp;VAR:FREQ=Quarterly&amp;VAR:RELITEM=RP&amp;VAR:CURRENCY=&amp;VAR:CURRSOURCE=EX","SHARE&amp;VAR:NATFREQ=QUARTERLY&amp;VAR:RFIELD=FINALIZED&amp;VAR:DB_TYPE=&amp;VAR:UNITS=M&amp;window=popup&amp;width=450&amp;height=300&amp;START_MAXIMIZED=FALSE"}</definedName>
    <definedName name="_160__FDSAUDITLINK__" localSheetId="5" hidden="1">{"fdsup://IBCentral/FAT Viewer?action=UPDATE&amp;creator=factset&amp;DOC_NAME=fat:reuters_qtrly_source_window.fat&amp;display_string=Audit&amp;DYN_ARGS=TRUE&amp;VAR:ID1=26873N10&amp;VAR:RCODE=STLD&amp;VAR:SDATE=20110399&amp;VAR:FREQ=Quarterly&amp;VAR:RELITEM=RP&amp;VAR:CURRENCY=&amp;VAR:CURRSOURCE=EX","SHARE&amp;VAR:NATFREQ=QUARTERLY&amp;VAR:RFIELD=FINALIZED&amp;VAR:DB_TYPE=&amp;VAR:UNITS=M&amp;window=popup&amp;width=450&amp;height=300&amp;START_MAXIMIZED=FALSE"}</definedName>
    <definedName name="_160__FDSAUDITLINK__" hidden="1">{"fdsup://IBCentral/FAT Viewer?action=UPDATE&amp;creator=factset&amp;DOC_NAME=fat:reuters_qtrly_source_window.fat&amp;display_string=Audit&amp;DYN_ARGS=TRUE&amp;VAR:ID1=26873N10&amp;VAR:RCODE=STLD&amp;VAR:SDATE=20110399&amp;VAR:FREQ=Quarterly&amp;VAR:RELITEM=RP&amp;VAR:CURRENCY=&amp;VAR:CURRSOURCE=EX","SHARE&amp;VAR:NATFREQ=QUARTERLY&amp;VAR:RFIELD=FINALIZED&amp;VAR:DB_TYPE=&amp;VAR:UNITS=M&amp;window=popup&amp;width=450&amp;height=300&amp;START_MAXIMIZED=FALSE"}</definedName>
    <definedName name="_161__FDSAUDITLINK__" localSheetId="0" hidden="1">{"fdsup://IBCentral/FAT Viewer?action=UPDATE&amp;creator=factset&amp;DOC_NAME=fat:reuters_semi_source_window.fat&amp;display_string=Audit&amp;DYN_ARGS=TRUE&amp;VAR:ID1=ELMG&amp;VAR:RCODE=FDSPFDSTKTOTAL&amp;VAR:SDATE=0&amp;VAR:FREQ=FSA&amp;VAR:RELITEM=RP&amp;VAR:CURRENCY=&amp;VAR:CURRSOURCE=EXSHARE&amp;VA","R:NATFREQ=FSA&amp;VAR:RFIELD=FINALIZED&amp;VAR:DB_TYPE=&amp;VAR:UNITS=M&amp;window=popup&amp;width=450&amp;height=300&amp;START_MAXIMIZED=FALSE"}</definedName>
    <definedName name="_161__FDSAUDITLINK__" localSheetId="5" hidden="1">{"fdsup://IBCentral/FAT Viewer?action=UPDATE&amp;creator=factset&amp;DOC_NAME=fat:reuters_semi_source_window.fat&amp;display_string=Audit&amp;DYN_ARGS=TRUE&amp;VAR:ID1=ELMG&amp;VAR:RCODE=FDSPFDSTKTOTAL&amp;VAR:SDATE=0&amp;VAR:FREQ=FSA&amp;VAR:RELITEM=RP&amp;VAR:CURRENCY=&amp;VAR:CURRSOURCE=EXSHARE&amp;VA","R:NATFREQ=FSA&amp;VAR:RFIELD=FINALIZED&amp;VAR:DB_TYPE=&amp;VAR:UNITS=M&amp;window=popup&amp;width=450&amp;height=300&amp;START_MAXIMIZED=FALSE"}</definedName>
    <definedName name="_161__FDSAUDITLINK__" hidden="1">{"fdsup://IBCentral/FAT Viewer?action=UPDATE&amp;creator=factset&amp;DOC_NAME=fat:reuters_semi_source_window.fat&amp;display_string=Audit&amp;DYN_ARGS=TRUE&amp;VAR:ID1=ELMG&amp;VAR:RCODE=FDSPFDSTKTOTAL&amp;VAR:SDATE=0&amp;VAR:FREQ=FSA&amp;VAR:RELITEM=RP&amp;VAR:CURRENCY=&amp;VAR:CURRSOURCE=EXSHARE&amp;VA","R:NATFREQ=FSA&amp;VAR:RFIELD=FINALIZED&amp;VAR:DB_TYPE=&amp;VAR:UNITS=M&amp;window=popup&amp;width=450&amp;height=300&amp;START_MAXIMIZED=FALSE"}</definedName>
    <definedName name="_162__FDSAUDITLINK__" localSheetId="0" hidden="1">{"fdsup://IBCentral/FAT Viewer?action=UPDATE&amp;creator=factset&amp;DOC_NAME=fat:reuters_qtrly_source_window.fat&amp;display_string=Audit&amp;DYN_ARGS=TRUE&amp;VAR:ID1=41387510&amp;VAR:RCODE=STLD&amp;VAR:SDATE=20110399&amp;VAR:FREQ=Quarterly&amp;VAR:RELITEM=RP&amp;VAR:CURRENCY=&amp;VAR:CURRSOURCE=EX","SHARE&amp;VAR:NATFREQ=QUARTERLY&amp;VAR:RFIELD=FINALIZED&amp;VAR:DB_TYPE=&amp;VAR:UNITS=M&amp;window=popup&amp;width=450&amp;height=300&amp;START_MAXIMIZED=FALSE"}</definedName>
    <definedName name="_162__FDSAUDITLINK__" localSheetId="5" hidden="1">{"fdsup://IBCentral/FAT Viewer?action=UPDATE&amp;creator=factset&amp;DOC_NAME=fat:reuters_qtrly_source_window.fat&amp;display_string=Audit&amp;DYN_ARGS=TRUE&amp;VAR:ID1=41387510&amp;VAR:RCODE=STLD&amp;VAR:SDATE=20110399&amp;VAR:FREQ=Quarterly&amp;VAR:RELITEM=RP&amp;VAR:CURRENCY=&amp;VAR:CURRSOURCE=EX","SHARE&amp;VAR:NATFREQ=QUARTERLY&amp;VAR:RFIELD=FINALIZED&amp;VAR:DB_TYPE=&amp;VAR:UNITS=M&amp;window=popup&amp;width=450&amp;height=300&amp;START_MAXIMIZED=FALSE"}</definedName>
    <definedName name="_162__FDSAUDITLINK__" hidden="1">{"fdsup://IBCentral/FAT Viewer?action=UPDATE&amp;creator=factset&amp;DOC_NAME=fat:reuters_qtrly_source_window.fat&amp;display_string=Audit&amp;DYN_ARGS=TRUE&amp;VAR:ID1=41387510&amp;VAR:RCODE=STLD&amp;VAR:SDATE=20110399&amp;VAR:FREQ=Quarterly&amp;VAR:RELITEM=RP&amp;VAR:CURRENCY=&amp;VAR:CURRSOURCE=EX","SHARE&amp;VAR:NATFREQ=QUARTERLY&amp;VAR:RFIELD=FINALIZED&amp;VAR:DB_TYPE=&amp;VAR:UNITS=M&amp;window=popup&amp;width=450&amp;height=300&amp;START_MAXIMIZED=FALSE"}</definedName>
    <definedName name="_163__FDSAUDITLINK__" localSheetId="0" hidden="1">{"fdsup://IBCentral/FAT Viewer?action=UPDATE&amp;creator=factset&amp;DOC_NAME=fat:reuters_semi_source_window.fat&amp;display_string=Audit&amp;DYN_ARGS=TRUE&amp;VAR:ID1=HRS&amp;VAR:RCODE=FDSPFDSTKTOTAL&amp;VAR:SDATE=0&amp;VAR:FREQ=FSA&amp;VAR:RELITEM=RP&amp;VAR:CURRENCY=&amp;VAR:CURRSOURCE=EXSHARE&amp;VAR",":NATFREQ=FSA&amp;VAR:RFIELD=FINALIZED&amp;VAR:DB_TYPE=&amp;VAR:UNITS=M&amp;window=popup&amp;width=450&amp;height=300&amp;START_MAXIMIZED=FALSE"}</definedName>
    <definedName name="_163__FDSAUDITLINK__" localSheetId="5" hidden="1">{"fdsup://IBCentral/FAT Viewer?action=UPDATE&amp;creator=factset&amp;DOC_NAME=fat:reuters_semi_source_window.fat&amp;display_string=Audit&amp;DYN_ARGS=TRUE&amp;VAR:ID1=HRS&amp;VAR:RCODE=FDSPFDSTKTOTAL&amp;VAR:SDATE=0&amp;VAR:FREQ=FSA&amp;VAR:RELITEM=RP&amp;VAR:CURRENCY=&amp;VAR:CURRSOURCE=EXSHARE&amp;VAR",":NATFREQ=FSA&amp;VAR:RFIELD=FINALIZED&amp;VAR:DB_TYPE=&amp;VAR:UNITS=M&amp;window=popup&amp;width=450&amp;height=300&amp;START_MAXIMIZED=FALSE"}</definedName>
    <definedName name="_163__FDSAUDITLINK__" hidden="1">{"fdsup://IBCentral/FAT Viewer?action=UPDATE&amp;creator=factset&amp;DOC_NAME=fat:reuters_semi_source_window.fat&amp;display_string=Audit&amp;DYN_ARGS=TRUE&amp;VAR:ID1=HRS&amp;VAR:RCODE=FDSPFDSTKTOTAL&amp;VAR:SDATE=0&amp;VAR:FREQ=FSA&amp;VAR:RELITEM=RP&amp;VAR:CURRENCY=&amp;VAR:CURRSOURCE=EXSHARE&amp;VAR",":NATFREQ=FSA&amp;VAR:RFIELD=FINALIZED&amp;VAR:DB_TYPE=&amp;VAR:UNITS=M&amp;window=popup&amp;width=450&amp;height=300&amp;START_MAXIMIZED=FALSE"}</definedName>
    <definedName name="_164__FDSAUDITLINK__" localSheetId="0" hidden="1">{"fdsup://IBCentral/FAT Viewer?action=UPDATE&amp;creator=factset&amp;DOC_NAME=fat:reuters_qtrly_source_window.fat&amp;display_string=Audit&amp;DYN_ARGS=TRUE&amp;VAR:ID1=77434110&amp;VAR:RCODE=STLD&amp;VAR:SDATE=20110399&amp;VAR:FREQ=Quarterly&amp;VAR:RELITEM=RP&amp;VAR:CURRENCY=&amp;VAR:CURRSOURCE=EX","SHARE&amp;VAR:NATFREQ=QUARTERLY&amp;VAR:RFIELD=FINALIZED&amp;VAR:DB_TYPE=&amp;VAR:UNITS=M&amp;window=popup&amp;width=450&amp;height=300&amp;START_MAXIMIZED=FALSE"}</definedName>
    <definedName name="_164__FDSAUDITLINK__" localSheetId="5" hidden="1">{"fdsup://IBCentral/FAT Viewer?action=UPDATE&amp;creator=factset&amp;DOC_NAME=fat:reuters_qtrly_source_window.fat&amp;display_string=Audit&amp;DYN_ARGS=TRUE&amp;VAR:ID1=77434110&amp;VAR:RCODE=STLD&amp;VAR:SDATE=20110399&amp;VAR:FREQ=Quarterly&amp;VAR:RELITEM=RP&amp;VAR:CURRENCY=&amp;VAR:CURRSOURCE=EX","SHARE&amp;VAR:NATFREQ=QUARTERLY&amp;VAR:RFIELD=FINALIZED&amp;VAR:DB_TYPE=&amp;VAR:UNITS=M&amp;window=popup&amp;width=450&amp;height=300&amp;START_MAXIMIZED=FALSE"}</definedName>
    <definedName name="_164__FDSAUDITLINK__" hidden="1">{"fdsup://IBCentral/FAT Viewer?action=UPDATE&amp;creator=factset&amp;DOC_NAME=fat:reuters_qtrly_source_window.fat&amp;display_string=Audit&amp;DYN_ARGS=TRUE&amp;VAR:ID1=77434110&amp;VAR:RCODE=STLD&amp;VAR:SDATE=20110399&amp;VAR:FREQ=Quarterly&amp;VAR:RELITEM=RP&amp;VAR:CURRENCY=&amp;VAR:CURRSOURCE=EX","SHARE&amp;VAR:NATFREQ=QUARTERLY&amp;VAR:RFIELD=FINALIZED&amp;VAR:DB_TYPE=&amp;VAR:UNITS=M&amp;window=popup&amp;width=450&amp;height=300&amp;START_MAXIMIZED=FALSE"}</definedName>
    <definedName name="_165__FDSAUDITLINK__" localSheetId="0" hidden="1">{"fdsup://IBCentral/FAT Viewer?action=UPDATE&amp;creator=factset&amp;DOC_NAME=fat:reuters_semi_source_window.fat&amp;display_string=Audit&amp;DYN_ARGS=TRUE&amp;VAR:ID1=COL&amp;VAR:RCODE=FDSPFDSTKTOTAL&amp;VAR:SDATE=0&amp;VAR:FREQ=FSA&amp;VAR:RELITEM=RP&amp;VAR:CURRENCY=&amp;VAR:CURRSOURCE=EXSHARE&amp;VAR",":NATFREQ=FSA&amp;VAR:RFIELD=FINALIZED&amp;VAR:DB_TYPE=&amp;VAR:UNITS=M&amp;window=popup&amp;width=450&amp;height=300&amp;START_MAXIMIZED=FALSE"}</definedName>
    <definedName name="_165__FDSAUDITLINK__" localSheetId="5" hidden="1">{"fdsup://IBCentral/FAT Viewer?action=UPDATE&amp;creator=factset&amp;DOC_NAME=fat:reuters_semi_source_window.fat&amp;display_string=Audit&amp;DYN_ARGS=TRUE&amp;VAR:ID1=COL&amp;VAR:RCODE=FDSPFDSTKTOTAL&amp;VAR:SDATE=0&amp;VAR:FREQ=FSA&amp;VAR:RELITEM=RP&amp;VAR:CURRENCY=&amp;VAR:CURRSOURCE=EXSHARE&amp;VAR",":NATFREQ=FSA&amp;VAR:RFIELD=FINALIZED&amp;VAR:DB_TYPE=&amp;VAR:UNITS=M&amp;window=popup&amp;width=450&amp;height=300&amp;START_MAXIMIZED=FALSE"}</definedName>
    <definedName name="_165__FDSAUDITLINK__" hidden="1">{"fdsup://IBCentral/FAT Viewer?action=UPDATE&amp;creator=factset&amp;DOC_NAME=fat:reuters_semi_source_window.fat&amp;display_string=Audit&amp;DYN_ARGS=TRUE&amp;VAR:ID1=COL&amp;VAR:RCODE=FDSPFDSTKTOTAL&amp;VAR:SDATE=0&amp;VAR:FREQ=FSA&amp;VAR:RELITEM=RP&amp;VAR:CURRENCY=&amp;VAR:CURRSOURCE=EXSHARE&amp;VAR",":NATFREQ=FSA&amp;VAR:RFIELD=FINALIZED&amp;VAR:DB_TYPE=&amp;VAR:UNITS=M&amp;window=popup&amp;width=450&amp;height=300&amp;START_MAXIMIZED=FALSE"}</definedName>
    <definedName name="_166__FDSAUDITLINK__" localSheetId="0" hidden="1">{"fdsup://IBCentral/FAT Viewer?action=UPDATE&amp;creator=factset&amp;DOC_NAME=fat:reuters_qtrly_source_window.fat&amp;display_string=Audit&amp;DYN_ARGS=TRUE&amp;VAR:ID1=20582620&amp;VAR:RCODE=STLD&amp;VAR:SDATE=20110199&amp;VAR:FREQ=Quarterly&amp;VAR:RELITEM=RP&amp;VAR:CURRENCY=&amp;VAR:CURRSOURCE=EX","SHARE&amp;VAR:NATFREQ=QUARTERLY&amp;VAR:RFIELD=FINALIZED&amp;VAR:DB_TYPE=&amp;VAR:UNITS=M&amp;window=popup&amp;width=450&amp;height=300&amp;START_MAXIMIZED=FALSE"}</definedName>
    <definedName name="_166__FDSAUDITLINK__" localSheetId="5" hidden="1">{"fdsup://IBCentral/FAT Viewer?action=UPDATE&amp;creator=factset&amp;DOC_NAME=fat:reuters_qtrly_source_window.fat&amp;display_string=Audit&amp;DYN_ARGS=TRUE&amp;VAR:ID1=20582620&amp;VAR:RCODE=STLD&amp;VAR:SDATE=20110199&amp;VAR:FREQ=Quarterly&amp;VAR:RELITEM=RP&amp;VAR:CURRENCY=&amp;VAR:CURRSOURCE=EX","SHARE&amp;VAR:NATFREQ=QUARTERLY&amp;VAR:RFIELD=FINALIZED&amp;VAR:DB_TYPE=&amp;VAR:UNITS=M&amp;window=popup&amp;width=450&amp;height=300&amp;START_MAXIMIZED=FALSE"}</definedName>
    <definedName name="_166__FDSAUDITLINK__" hidden="1">{"fdsup://IBCentral/FAT Viewer?action=UPDATE&amp;creator=factset&amp;DOC_NAME=fat:reuters_qtrly_source_window.fat&amp;display_string=Audit&amp;DYN_ARGS=TRUE&amp;VAR:ID1=20582620&amp;VAR:RCODE=STLD&amp;VAR:SDATE=20110199&amp;VAR:FREQ=Quarterly&amp;VAR:RELITEM=RP&amp;VAR:CURRENCY=&amp;VAR:CURRSOURCE=EX","SHARE&amp;VAR:NATFREQ=QUARTERLY&amp;VAR:RFIELD=FINALIZED&amp;VAR:DB_TYPE=&amp;VAR:UNITS=M&amp;window=popup&amp;width=450&amp;height=300&amp;START_MAXIMIZED=FALSE"}</definedName>
    <definedName name="_167__FDSAUDITLINK__" localSheetId="0" hidden="1">{"fdsup://IBCentral/FAT Viewer?action=UPDATE&amp;creator=factset&amp;DOC_NAME=fat:reuters_semi_source_window.fat&amp;display_string=Audit&amp;DYN_ARGS=TRUE&amp;VAR:ID1=CMTL&amp;VAR:RCODE=FDSPFDSTKTOTAL&amp;VAR:SDATE=0&amp;VAR:FREQ=FSA&amp;VAR:RELITEM=RP&amp;VAR:CURRENCY=&amp;VAR:CURRSOURCE=EXSHARE&amp;VA","R:NATFREQ=FSA&amp;VAR:RFIELD=FINALIZED&amp;VAR:DB_TYPE=&amp;VAR:UNITS=M&amp;window=popup&amp;width=450&amp;height=300&amp;START_MAXIMIZED=FALSE"}</definedName>
    <definedName name="_167__FDSAUDITLINK__" localSheetId="5" hidden="1">{"fdsup://IBCentral/FAT Viewer?action=UPDATE&amp;creator=factset&amp;DOC_NAME=fat:reuters_semi_source_window.fat&amp;display_string=Audit&amp;DYN_ARGS=TRUE&amp;VAR:ID1=CMTL&amp;VAR:RCODE=FDSPFDSTKTOTAL&amp;VAR:SDATE=0&amp;VAR:FREQ=FSA&amp;VAR:RELITEM=RP&amp;VAR:CURRENCY=&amp;VAR:CURRSOURCE=EXSHARE&amp;VA","R:NATFREQ=FSA&amp;VAR:RFIELD=FINALIZED&amp;VAR:DB_TYPE=&amp;VAR:UNITS=M&amp;window=popup&amp;width=450&amp;height=300&amp;START_MAXIMIZED=FALSE"}</definedName>
    <definedName name="_167__FDSAUDITLINK__" hidden="1">{"fdsup://IBCentral/FAT Viewer?action=UPDATE&amp;creator=factset&amp;DOC_NAME=fat:reuters_semi_source_window.fat&amp;display_string=Audit&amp;DYN_ARGS=TRUE&amp;VAR:ID1=CMTL&amp;VAR:RCODE=FDSPFDSTKTOTAL&amp;VAR:SDATE=0&amp;VAR:FREQ=FSA&amp;VAR:RELITEM=RP&amp;VAR:CURRENCY=&amp;VAR:CURRSOURCE=EXSHARE&amp;VA","R:NATFREQ=FSA&amp;VAR:RFIELD=FINALIZED&amp;VAR:DB_TYPE=&amp;VAR:UNITS=M&amp;window=popup&amp;width=450&amp;height=300&amp;START_MAXIMIZED=FALSE"}</definedName>
    <definedName name="_168__FDSAUDITLINK__" localSheetId="0" hidden="1">{"fdsup://IBCentral/FAT Viewer?action=UPDATE&amp;creator=factset&amp;DOC_NAME=fat:reuters_qtrly_source_window.fat&amp;display_string=Audit&amp;DYN_ARGS=TRUE&amp;VAR:ID1=92552V10&amp;VAR:RCODE=STLD&amp;VAR:SDATE=20110399&amp;VAR:FREQ=Quarterly&amp;VAR:RELITEM=RP&amp;VAR:CURRENCY=&amp;VAR:CURRSOURCE=EX","SHARE&amp;VAR:NATFREQ=QUARTERLY&amp;VAR:RFIELD=FINALIZED&amp;VAR:DB_TYPE=&amp;VAR:UNITS=M&amp;window=popup&amp;width=450&amp;height=300&amp;START_MAXIMIZED=FALSE"}</definedName>
    <definedName name="_168__FDSAUDITLINK__" localSheetId="5" hidden="1">{"fdsup://IBCentral/FAT Viewer?action=UPDATE&amp;creator=factset&amp;DOC_NAME=fat:reuters_qtrly_source_window.fat&amp;display_string=Audit&amp;DYN_ARGS=TRUE&amp;VAR:ID1=92552V10&amp;VAR:RCODE=STLD&amp;VAR:SDATE=20110399&amp;VAR:FREQ=Quarterly&amp;VAR:RELITEM=RP&amp;VAR:CURRENCY=&amp;VAR:CURRSOURCE=EX","SHARE&amp;VAR:NATFREQ=QUARTERLY&amp;VAR:RFIELD=FINALIZED&amp;VAR:DB_TYPE=&amp;VAR:UNITS=M&amp;window=popup&amp;width=450&amp;height=300&amp;START_MAXIMIZED=FALSE"}</definedName>
    <definedName name="_168__FDSAUDITLINK__" hidden="1">{"fdsup://IBCentral/FAT Viewer?action=UPDATE&amp;creator=factset&amp;DOC_NAME=fat:reuters_qtrly_source_window.fat&amp;display_string=Audit&amp;DYN_ARGS=TRUE&amp;VAR:ID1=92552V10&amp;VAR:RCODE=STLD&amp;VAR:SDATE=20110399&amp;VAR:FREQ=Quarterly&amp;VAR:RELITEM=RP&amp;VAR:CURRENCY=&amp;VAR:CURRSOURCE=EX","SHARE&amp;VAR:NATFREQ=QUARTERLY&amp;VAR:RFIELD=FINALIZED&amp;VAR:DB_TYPE=&amp;VAR:UNITS=M&amp;window=popup&amp;width=450&amp;height=300&amp;START_MAXIMIZED=FALSE"}</definedName>
    <definedName name="_169__FDSAUDITLINK__" localSheetId="0" hidden="1">{"fdsup://IBCentral/FAT Viewer?action=UPDATE&amp;creator=factset&amp;DOC_NAME=fat:reuters_semi_source_window.fat&amp;display_string=Audit&amp;DYN_ARGS=TRUE&amp;VAR:ID1=VSAT&amp;VAR:RCODE=FDSPFDSTKTOTAL&amp;VAR:SDATE=0&amp;VAR:FREQ=FSA&amp;VAR:RELITEM=RP&amp;VAR:CURRENCY=&amp;VAR:CURRSOURCE=EXSHARE&amp;VA","R:NATFREQ=FSA&amp;VAR:RFIELD=FINALIZED&amp;VAR:DB_TYPE=&amp;VAR:UNITS=M&amp;window=popup&amp;width=450&amp;height=300&amp;START_MAXIMIZED=FALSE"}</definedName>
    <definedName name="_169__FDSAUDITLINK__" localSheetId="5" hidden="1">{"fdsup://IBCentral/FAT Viewer?action=UPDATE&amp;creator=factset&amp;DOC_NAME=fat:reuters_semi_source_window.fat&amp;display_string=Audit&amp;DYN_ARGS=TRUE&amp;VAR:ID1=VSAT&amp;VAR:RCODE=FDSPFDSTKTOTAL&amp;VAR:SDATE=0&amp;VAR:FREQ=FSA&amp;VAR:RELITEM=RP&amp;VAR:CURRENCY=&amp;VAR:CURRSOURCE=EXSHARE&amp;VA","R:NATFREQ=FSA&amp;VAR:RFIELD=FINALIZED&amp;VAR:DB_TYPE=&amp;VAR:UNITS=M&amp;window=popup&amp;width=450&amp;height=300&amp;START_MAXIMIZED=FALSE"}</definedName>
    <definedName name="_169__FDSAUDITLINK__" hidden="1">{"fdsup://IBCentral/FAT Viewer?action=UPDATE&amp;creator=factset&amp;DOC_NAME=fat:reuters_semi_source_window.fat&amp;display_string=Audit&amp;DYN_ARGS=TRUE&amp;VAR:ID1=VSAT&amp;VAR:RCODE=FDSPFDSTKTOTAL&amp;VAR:SDATE=0&amp;VAR:FREQ=FSA&amp;VAR:RELITEM=RP&amp;VAR:CURRENCY=&amp;VAR:CURRSOURCE=EXSHARE&amp;VA","R:NATFREQ=FSA&amp;VAR:RFIELD=FINALIZED&amp;VAR:DB_TYPE=&amp;VAR:UNITS=M&amp;window=popup&amp;width=450&amp;height=300&amp;START_MAXIMIZED=FALSE"}</definedName>
    <definedName name="_17__123Graph_DCHART_12" hidden="1">#REF!</definedName>
    <definedName name="_17__FDSAUDITLINK__" localSheetId="0" hidden="1">{"fdsup://IBCentral/FAT Viewer?action=UPDATE&amp;creator=factset&amp;DOC_NAME=fat:reuters_qtrly_shs_src_window.fat&amp;display_string=Audit&amp;DYN_ARGS=TRUE&amp;VAR:ID1=87311L10&amp;VAR:RCODE=FDSSHSOUTDEPS&amp;VAR:SDATE=20110699&amp;VAR:FREQ=Quarterly&amp;VAR:RELITEM=RP&amp;VAR:CURRENCY=&amp;VAR:CUR","RSOURCE=EXSHARE&amp;VAR:NATFREQ=QUARTERLY&amp;VAR:RFIELD=FINALIZED&amp;VAR:DB_TYPE=&amp;VAR:UNITS=M&amp;window=popup&amp;width=450&amp;height=300&amp;START_MAXIMIZED=FALSE"}</definedName>
    <definedName name="_17__FDSAUDITLINK__" localSheetId="5" hidden="1">{"fdsup://IBCentral/FAT Viewer?action=UPDATE&amp;creator=factset&amp;DOC_NAME=fat:reuters_qtrly_shs_src_window.fat&amp;display_string=Audit&amp;DYN_ARGS=TRUE&amp;VAR:ID1=87311L10&amp;VAR:RCODE=FDSSHSOUTDEPS&amp;VAR:SDATE=20110699&amp;VAR:FREQ=Quarterly&amp;VAR:RELITEM=RP&amp;VAR:CURRENCY=&amp;VAR:CUR","RSOURCE=EXSHARE&amp;VAR:NATFREQ=QUARTERLY&amp;VAR:RFIELD=FINALIZED&amp;VAR:DB_TYPE=&amp;VAR:UNITS=M&amp;window=popup&amp;width=450&amp;height=300&amp;START_MAXIMIZED=FALSE"}</definedName>
    <definedName name="_17__FDSAUDITLINK__" hidden="1">{"fdsup://IBCentral/FAT Viewer?action=UPDATE&amp;creator=factset&amp;DOC_NAME=fat:reuters_qtrly_shs_src_window.fat&amp;display_string=Audit&amp;DYN_ARGS=TRUE&amp;VAR:ID1=87311L10&amp;VAR:RCODE=FDSSHSOUTDEPS&amp;VAR:SDATE=20110699&amp;VAR:FREQ=Quarterly&amp;VAR:RELITEM=RP&amp;VAR:CURRENCY=&amp;VAR:CUR","RSOURCE=EXSHARE&amp;VAR:NATFREQ=QUARTERLY&amp;VAR:RFIELD=FINALIZED&amp;VAR:DB_TYPE=&amp;VAR:UNITS=M&amp;window=popup&amp;width=450&amp;height=300&amp;START_MAXIMIZED=FALSE"}</definedName>
    <definedName name="_170__FDSAUDITLINK__" localSheetId="0" hidden="1">{"fdsup://IBCentral/FAT Viewer?action=UPDATE&amp;creator=factset&amp;DOC_NAME=fat:reuters_semi_source_window.fat&amp;display_string=Audit&amp;DYN_ARGS=TRUE&amp;VAR:ID1=B09LSH&amp;VAR:RCODE=STLD&amp;VAR:SDATE=20101299&amp;VAR:FREQ=FSA&amp;VAR:RELITEM=RP&amp;VAR:CURRENCY=&amp;VAR:CURRSOURCE=EXSHARE&amp;VAR",":NATFREQ=FSA&amp;VAR:RFIELD=FINALIZED&amp;VAR:DB_TYPE=&amp;VAR:UNITS=M&amp;window=popup&amp;width=450&amp;height=300&amp;START_MAXIMIZED=FALSE"}</definedName>
    <definedName name="_170__FDSAUDITLINK__" localSheetId="5" hidden="1">{"fdsup://IBCentral/FAT Viewer?action=UPDATE&amp;creator=factset&amp;DOC_NAME=fat:reuters_semi_source_window.fat&amp;display_string=Audit&amp;DYN_ARGS=TRUE&amp;VAR:ID1=B09LSH&amp;VAR:RCODE=STLD&amp;VAR:SDATE=20101299&amp;VAR:FREQ=FSA&amp;VAR:RELITEM=RP&amp;VAR:CURRENCY=&amp;VAR:CURRSOURCE=EXSHARE&amp;VAR",":NATFREQ=FSA&amp;VAR:RFIELD=FINALIZED&amp;VAR:DB_TYPE=&amp;VAR:UNITS=M&amp;window=popup&amp;width=450&amp;height=300&amp;START_MAXIMIZED=FALSE"}</definedName>
    <definedName name="_170__FDSAUDITLINK__" hidden="1">{"fdsup://IBCentral/FAT Viewer?action=UPDATE&amp;creator=factset&amp;DOC_NAME=fat:reuters_semi_source_window.fat&amp;display_string=Audit&amp;DYN_ARGS=TRUE&amp;VAR:ID1=B09LSH&amp;VAR:RCODE=STLD&amp;VAR:SDATE=20101299&amp;VAR:FREQ=FSA&amp;VAR:RELITEM=RP&amp;VAR:CURRENCY=&amp;VAR:CURRSOURCE=EXSHARE&amp;VAR",":NATFREQ=FSA&amp;VAR:RFIELD=FINALIZED&amp;VAR:DB_TYPE=&amp;VAR:UNITS=M&amp;window=popup&amp;width=450&amp;height=300&amp;START_MAXIMIZED=FALSE"}</definedName>
    <definedName name="_171__FDSAUDITLINK__" localSheetId="0" hidden="1">{"fdsup://IBCentral/FAT Viewer?action=UPDATE&amp;creator=factset&amp;DOC_NAME=fat:reuters_semi_source_window.fat&amp;display_string=Audit&amp;DYN_ARGS=TRUE&amp;VAR:ID1=B0M7KJ&amp;VAR:RCODE=STLD&amp;VAR:SDATE=20101299&amp;VAR:FREQ=FSA&amp;VAR:RELITEM=RP&amp;VAR:CURRENCY=&amp;VAR:CURRSOURCE=EXSHARE&amp;VAR",":NATFREQ=FSA&amp;VAR:RFIELD=FINALIZED&amp;VAR:DB_TYPE=&amp;VAR:UNITS=M&amp;window=popup&amp;width=450&amp;height=300&amp;START_MAXIMIZED=FALSE"}</definedName>
    <definedName name="_171__FDSAUDITLINK__" localSheetId="5" hidden="1">{"fdsup://IBCentral/FAT Viewer?action=UPDATE&amp;creator=factset&amp;DOC_NAME=fat:reuters_semi_source_window.fat&amp;display_string=Audit&amp;DYN_ARGS=TRUE&amp;VAR:ID1=B0M7KJ&amp;VAR:RCODE=STLD&amp;VAR:SDATE=20101299&amp;VAR:FREQ=FSA&amp;VAR:RELITEM=RP&amp;VAR:CURRENCY=&amp;VAR:CURRSOURCE=EXSHARE&amp;VAR",":NATFREQ=FSA&amp;VAR:RFIELD=FINALIZED&amp;VAR:DB_TYPE=&amp;VAR:UNITS=M&amp;window=popup&amp;width=450&amp;height=300&amp;START_MAXIMIZED=FALSE"}</definedName>
    <definedName name="_171__FDSAUDITLINK__" hidden="1">{"fdsup://IBCentral/FAT Viewer?action=UPDATE&amp;creator=factset&amp;DOC_NAME=fat:reuters_semi_source_window.fat&amp;display_string=Audit&amp;DYN_ARGS=TRUE&amp;VAR:ID1=B0M7KJ&amp;VAR:RCODE=STLD&amp;VAR:SDATE=20101299&amp;VAR:FREQ=FSA&amp;VAR:RELITEM=RP&amp;VAR:CURRENCY=&amp;VAR:CURRSOURCE=EXSHARE&amp;VAR",":NATFREQ=FSA&amp;VAR:RFIELD=FINALIZED&amp;VAR:DB_TYPE=&amp;VAR:UNITS=M&amp;window=popup&amp;width=450&amp;height=300&amp;START_MAXIMIZED=FALSE"}</definedName>
    <definedName name="_172__FDSAUDITLINK__" localSheetId="0" hidden="1">{"fdsup://IBCentral/FAT Viewer?action=UPDATE&amp;creator=factset&amp;DOC_NAME=fat:reuters_qtrly_source_window.fat&amp;display_string=Audit&amp;DYN_ARGS=TRUE&amp;VAR:ID1=44439810&amp;VAR:RCODE=STLD&amp;VAR:SDATE=20110399&amp;VAR:FREQ=Quarterly&amp;VAR:RELITEM=RP&amp;VAR:CURRENCY=&amp;VAR:CURRSOURCE=EX","SHARE&amp;VAR:NATFREQ=QUARTERLY&amp;VAR:RFIELD=FINALIZED&amp;VAR:DB_TYPE=&amp;VAR:UNITS=M&amp;window=popup&amp;width=450&amp;height=300&amp;START_MAXIMIZED=FALSE"}</definedName>
    <definedName name="_172__FDSAUDITLINK__" localSheetId="5" hidden="1">{"fdsup://IBCentral/FAT Viewer?action=UPDATE&amp;creator=factset&amp;DOC_NAME=fat:reuters_qtrly_source_window.fat&amp;display_string=Audit&amp;DYN_ARGS=TRUE&amp;VAR:ID1=44439810&amp;VAR:RCODE=STLD&amp;VAR:SDATE=20110399&amp;VAR:FREQ=Quarterly&amp;VAR:RELITEM=RP&amp;VAR:CURRENCY=&amp;VAR:CURRSOURCE=EX","SHARE&amp;VAR:NATFREQ=QUARTERLY&amp;VAR:RFIELD=FINALIZED&amp;VAR:DB_TYPE=&amp;VAR:UNITS=M&amp;window=popup&amp;width=450&amp;height=300&amp;START_MAXIMIZED=FALSE"}</definedName>
    <definedName name="_172__FDSAUDITLINK__" hidden="1">{"fdsup://IBCentral/FAT Viewer?action=UPDATE&amp;creator=factset&amp;DOC_NAME=fat:reuters_qtrly_source_window.fat&amp;display_string=Audit&amp;DYN_ARGS=TRUE&amp;VAR:ID1=44439810&amp;VAR:RCODE=STLD&amp;VAR:SDATE=20110399&amp;VAR:FREQ=Quarterly&amp;VAR:RELITEM=RP&amp;VAR:CURRENCY=&amp;VAR:CURRSOURCE=EX","SHARE&amp;VAR:NATFREQ=QUARTERLY&amp;VAR:RFIELD=FINALIZED&amp;VAR:DB_TYPE=&amp;VAR:UNITS=M&amp;window=popup&amp;width=450&amp;height=300&amp;START_MAXIMIZED=FALSE"}</definedName>
    <definedName name="_173__FDSAUDITLINK__" localSheetId="0" hidden="1">{"fdsup://IBCentral/FAT Viewer?action=UPDATE&amp;creator=factset&amp;DOC_NAME=fat:reuters_qtrly_source_window.fat&amp;display_string=Audit&amp;DYN_ARGS=TRUE&amp;VAR:ID1=44439810&amp;VAR:RCODE=FDSPFDSTKTOTAL&amp;VAR:SDATE=20110399&amp;VAR:FREQ=Quarterly&amp;VAR:RELITEM=RP&amp;VAR:CURRENCY=&amp;VAR:CUR","RSOURCE=EXSHARE&amp;VAR:NATFREQ=QUARTERLY&amp;VAR:RFIELD=FINALIZED&amp;VAR:DB_TYPE=&amp;VAR:UNITS=M&amp;window=popup&amp;width=450&amp;height=300&amp;START_MAXIMIZED=FALSE"}</definedName>
    <definedName name="_173__FDSAUDITLINK__" localSheetId="5" hidden="1">{"fdsup://IBCentral/FAT Viewer?action=UPDATE&amp;creator=factset&amp;DOC_NAME=fat:reuters_qtrly_source_window.fat&amp;display_string=Audit&amp;DYN_ARGS=TRUE&amp;VAR:ID1=44439810&amp;VAR:RCODE=FDSPFDSTKTOTAL&amp;VAR:SDATE=20110399&amp;VAR:FREQ=Quarterly&amp;VAR:RELITEM=RP&amp;VAR:CURRENCY=&amp;VAR:CUR","RSOURCE=EXSHARE&amp;VAR:NATFREQ=QUARTERLY&amp;VAR:RFIELD=FINALIZED&amp;VAR:DB_TYPE=&amp;VAR:UNITS=M&amp;window=popup&amp;width=450&amp;height=300&amp;START_MAXIMIZED=FALSE"}</definedName>
    <definedName name="_173__FDSAUDITLINK__" hidden="1">{"fdsup://IBCentral/FAT Viewer?action=UPDATE&amp;creator=factset&amp;DOC_NAME=fat:reuters_qtrly_source_window.fat&amp;display_string=Audit&amp;DYN_ARGS=TRUE&amp;VAR:ID1=44439810&amp;VAR:RCODE=FDSPFDSTKTOTAL&amp;VAR:SDATE=20110399&amp;VAR:FREQ=Quarterly&amp;VAR:RELITEM=RP&amp;VAR:CURRENCY=&amp;VAR:CUR","RSOURCE=EXSHARE&amp;VAR:NATFREQ=QUARTERLY&amp;VAR:RFIELD=FINALIZED&amp;VAR:DB_TYPE=&amp;VAR:UNITS=M&amp;window=popup&amp;width=450&amp;height=300&amp;START_MAXIMIZED=FALSE"}</definedName>
    <definedName name="_174__FDSAUDITLINK__" localSheetId="0" hidden="1">{"fdsup://IBCentral/FAT Viewer?action=UPDATE&amp;creator=factset&amp;DOC_NAME=fat:reuters_qtrly_source_window.fat&amp;display_string=Audit&amp;DYN_ARGS=TRUE&amp;VAR:ID1=87311L10&amp;VAR:RCODE=STLD&amp;VAR:SDATE=20110399&amp;VAR:FREQ=Quarterly&amp;VAR:RELITEM=RP&amp;VAR:CURRENCY=&amp;VAR:CURRSOURCE=EX","SHARE&amp;VAR:NATFREQ=QUARTERLY&amp;VAR:RFIELD=FINALIZED&amp;VAR:DB_TYPE=&amp;VAR:UNITS=M&amp;window=popup&amp;width=450&amp;height=300&amp;START_MAXIMIZED=FALSE"}</definedName>
    <definedName name="_174__FDSAUDITLINK__" localSheetId="5" hidden="1">{"fdsup://IBCentral/FAT Viewer?action=UPDATE&amp;creator=factset&amp;DOC_NAME=fat:reuters_qtrly_source_window.fat&amp;display_string=Audit&amp;DYN_ARGS=TRUE&amp;VAR:ID1=87311L10&amp;VAR:RCODE=STLD&amp;VAR:SDATE=20110399&amp;VAR:FREQ=Quarterly&amp;VAR:RELITEM=RP&amp;VAR:CURRENCY=&amp;VAR:CURRSOURCE=EX","SHARE&amp;VAR:NATFREQ=QUARTERLY&amp;VAR:RFIELD=FINALIZED&amp;VAR:DB_TYPE=&amp;VAR:UNITS=M&amp;window=popup&amp;width=450&amp;height=300&amp;START_MAXIMIZED=FALSE"}</definedName>
    <definedName name="_174__FDSAUDITLINK__" hidden="1">{"fdsup://IBCentral/FAT Viewer?action=UPDATE&amp;creator=factset&amp;DOC_NAME=fat:reuters_qtrly_source_window.fat&amp;display_string=Audit&amp;DYN_ARGS=TRUE&amp;VAR:ID1=87311L10&amp;VAR:RCODE=STLD&amp;VAR:SDATE=20110399&amp;VAR:FREQ=Quarterly&amp;VAR:RELITEM=RP&amp;VAR:CURRENCY=&amp;VAR:CURRSOURCE=EX","SHARE&amp;VAR:NATFREQ=QUARTERLY&amp;VAR:RFIELD=FINALIZED&amp;VAR:DB_TYPE=&amp;VAR:UNITS=M&amp;window=popup&amp;width=450&amp;height=300&amp;START_MAXIMIZED=FALSE"}</definedName>
    <definedName name="_175__FDSAUDITLINK__" localSheetId="0" hidden="1">{"fdsup://IBCentral/FAT Viewer?action=UPDATE&amp;creator=factset&amp;DOC_NAME=fat:reuters_qtrly_source_window.fat&amp;display_string=Audit&amp;DYN_ARGS=TRUE&amp;VAR:ID1=19239V30&amp;VAR:RCODE=STLD&amp;VAR:SDATE=20110399&amp;VAR:FREQ=Quarterly&amp;VAR:RELITEM=RP&amp;VAR:CURRENCY=&amp;VAR:CURRSOURCE=EX","SHARE&amp;VAR:NATFREQ=QUARTERLY&amp;VAR:RFIELD=FINALIZED&amp;VAR:DB_TYPE=&amp;VAR:UNITS=M&amp;window=popup&amp;width=450&amp;height=300&amp;START_MAXIMIZED=FALSE"}</definedName>
    <definedName name="_175__FDSAUDITLINK__" localSheetId="5" hidden="1">{"fdsup://IBCentral/FAT Viewer?action=UPDATE&amp;creator=factset&amp;DOC_NAME=fat:reuters_qtrly_source_window.fat&amp;display_string=Audit&amp;DYN_ARGS=TRUE&amp;VAR:ID1=19239V30&amp;VAR:RCODE=STLD&amp;VAR:SDATE=20110399&amp;VAR:FREQ=Quarterly&amp;VAR:RELITEM=RP&amp;VAR:CURRENCY=&amp;VAR:CURRSOURCE=EX","SHARE&amp;VAR:NATFREQ=QUARTERLY&amp;VAR:RFIELD=FINALIZED&amp;VAR:DB_TYPE=&amp;VAR:UNITS=M&amp;window=popup&amp;width=450&amp;height=300&amp;START_MAXIMIZED=FALSE"}</definedName>
    <definedName name="_175__FDSAUDITLINK__" hidden="1">{"fdsup://IBCentral/FAT Viewer?action=UPDATE&amp;creator=factset&amp;DOC_NAME=fat:reuters_qtrly_source_window.fat&amp;display_string=Audit&amp;DYN_ARGS=TRUE&amp;VAR:ID1=19239V30&amp;VAR:RCODE=STLD&amp;VAR:SDATE=20110399&amp;VAR:FREQ=Quarterly&amp;VAR:RELITEM=RP&amp;VAR:CURRENCY=&amp;VAR:CURRSOURCE=EX","SHARE&amp;VAR:NATFREQ=QUARTERLY&amp;VAR:RFIELD=FINALIZED&amp;VAR:DB_TYPE=&amp;VAR:UNITS=M&amp;window=popup&amp;width=450&amp;height=300&amp;START_MAXIMIZED=FALSE"}</definedName>
    <definedName name="_176__FDSAUDITLINK__" localSheetId="0" hidden="1">{"fdsup://IBCentral/FAT Viewer?action=UPDATE&amp;creator=factset&amp;DOC_NAME=fat:reuters_semi_source_window.fat&amp;display_string=Audit&amp;DYN_ARGS=TRUE&amp;VAR:ID1=TWTC&amp;VAR:RCODE=FDSPFDSTKTOTAL&amp;VAR:SDATE=0&amp;VAR:FREQ=FSA&amp;VAR:RELITEM=RP&amp;VAR:CURRENCY=&amp;VAR:CURRSOURCE=EXSHARE&amp;VA","R:NATFREQ=FSA&amp;VAR:RFIELD=FINALIZED&amp;VAR:DB_TYPE=&amp;VAR:UNITS=M&amp;window=popup&amp;width=450&amp;height=300&amp;START_MAXIMIZED=FALSE"}</definedName>
    <definedName name="_176__FDSAUDITLINK__" localSheetId="5" hidden="1">{"fdsup://IBCentral/FAT Viewer?action=UPDATE&amp;creator=factset&amp;DOC_NAME=fat:reuters_semi_source_window.fat&amp;display_string=Audit&amp;DYN_ARGS=TRUE&amp;VAR:ID1=TWTC&amp;VAR:RCODE=FDSPFDSTKTOTAL&amp;VAR:SDATE=0&amp;VAR:FREQ=FSA&amp;VAR:RELITEM=RP&amp;VAR:CURRENCY=&amp;VAR:CURRSOURCE=EXSHARE&amp;VA","R:NATFREQ=FSA&amp;VAR:RFIELD=FINALIZED&amp;VAR:DB_TYPE=&amp;VAR:UNITS=M&amp;window=popup&amp;width=450&amp;height=300&amp;START_MAXIMIZED=FALSE"}</definedName>
    <definedName name="_176__FDSAUDITLINK__" hidden="1">{"fdsup://IBCentral/FAT Viewer?action=UPDATE&amp;creator=factset&amp;DOC_NAME=fat:reuters_semi_source_window.fat&amp;display_string=Audit&amp;DYN_ARGS=TRUE&amp;VAR:ID1=TWTC&amp;VAR:RCODE=FDSPFDSTKTOTAL&amp;VAR:SDATE=0&amp;VAR:FREQ=FSA&amp;VAR:RELITEM=RP&amp;VAR:CURRENCY=&amp;VAR:CURRSOURCE=EXSHARE&amp;VA","R:NATFREQ=FSA&amp;VAR:RFIELD=FINALIZED&amp;VAR:DB_TYPE=&amp;VAR:UNITS=M&amp;window=popup&amp;width=450&amp;height=300&amp;START_MAXIMIZED=FALSE"}</definedName>
    <definedName name="_177__FDSAUDITLINK__" localSheetId="0" hidden="1">{"fdsup://IBCentral/FAT Viewer?action=UPDATE&amp;creator=factset&amp;DOC_NAME=fat:reuters_semi_source_window.fat&amp;display_string=Audit&amp;DYN_ARGS=TRUE&amp;VAR:ID1=CCOI&amp;VAR:RCODE=FDSPFDSTKTOTAL&amp;VAR:SDATE=0&amp;VAR:FREQ=FSA&amp;VAR:RELITEM=RP&amp;VAR:CURRENCY=&amp;VAR:CURRSOURCE=EXSHARE&amp;VA","R:NATFREQ=FSA&amp;VAR:RFIELD=FINALIZED&amp;VAR:DB_TYPE=&amp;VAR:UNITS=M&amp;window=popup&amp;width=450&amp;height=300&amp;START_MAXIMIZED=FALSE"}</definedName>
    <definedName name="_177__FDSAUDITLINK__" localSheetId="5" hidden="1">{"fdsup://IBCentral/FAT Viewer?action=UPDATE&amp;creator=factset&amp;DOC_NAME=fat:reuters_semi_source_window.fat&amp;display_string=Audit&amp;DYN_ARGS=TRUE&amp;VAR:ID1=CCOI&amp;VAR:RCODE=FDSPFDSTKTOTAL&amp;VAR:SDATE=0&amp;VAR:FREQ=FSA&amp;VAR:RELITEM=RP&amp;VAR:CURRENCY=&amp;VAR:CURRSOURCE=EXSHARE&amp;VA","R:NATFREQ=FSA&amp;VAR:RFIELD=FINALIZED&amp;VAR:DB_TYPE=&amp;VAR:UNITS=M&amp;window=popup&amp;width=450&amp;height=300&amp;START_MAXIMIZED=FALSE"}</definedName>
    <definedName name="_177__FDSAUDITLINK__" hidden="1">{"fdsup://IBCentral/FAT Viewer?action=UPDATE&amp;creator=factset&amp;DOC_NAME=fat:reuters_semi_source_window.fat&amp;display_string=Audit&amp;DYN_ARGS=TRUE&amp;VAR:ID1=CCOI&amp;VAR:RCODE=FDSPFDSTKTOTAL&amp;VAR:SDATE=0&amp;VAR:FREQ=FSA&amp;VAR:RELITEM=RP&amp;VAR:CURRENCY=&amp;VAR:CURRSOURCE=EXSHARE&amp;VA","R:NATFREQ=FSA&amp;VAR:RFIELD=FINALIZED&amp;VAR:DB_TYPE=&amp;VAR:UNITS=M&amp;window=popup&amp;width=450&amp;height=300&amp;START_MAXIMIZED=FALSE"}</definedName>
    <definedName name="_178__FDSAUDITLINK__" localSheetId="0" hidden="1">{"fdsup://IBCentral/FAT Viewer?action=UPDATE&amp;creator=factset&amp;DOC_NAME=fat:reuters_qtrly_source_window.fat&amp;display_string=Audit&amp;DYN_ARGS=TRUE&amp;VAR:ID1=76658210&amp;VAR:RCODE=STLD&amp;VAR:SDATE=20110399&amp;VAR:FREQ=Quarterly&amp;VAR:RELITEM=RP&amp;VAR:CURRENCY=&amp;VAR:CURRSOURCE=EX","SHARE&amp;VAR:NATFREQ=QUARTERLY&amp;VAR:RFIELD=FINALIZED&amp;VAR:DB_TYPE=&amp;VAR:UNITS=M&amp;window=popup&amp;width=450&amp;height=300&amp;START_MAXIMIZED=FALSE"}</definedName>
    <definedName name="_178__FDSAUDITLINK__" localSheetId="5" hidden="1">{"fdsup://IBCentral/FAT Viewer?action=UPDATE&amp;creator=factset&amp;DOC_NAME=fat:reuters_qtrly_source_window.fat&amp;display_string=Audit&amp;DYN_ARGS=TRUE&amp;VAR:ID1=76658210&amp;VAR:RCODE=STLD&amp;VAR:SDATE=20110399&amp;VAR:FREQ=Quarterly&amp;VAR:RELITEM=RP&amp;VAR:CURRENCY=&amp;VAR:CURRSOURCE=EX","SHARE&amp;VAR:NATFREQ=QUARTERLY&amp;VAR:RFIELD=FINALIZED&amp;VAR:DB_TYPE=&amp;VAR:UNITS=M&amp;window=popup&amp;width=450&amp;height=300&amp;START_MAXIMIZED=FALSE"}</definedName>
    <definedName name="_178__FDSAUDITLINK__" hidden="1">{"fdsup://IBCentral/FAT Viewer?action=UPDATE&amp;creator=factset&amp;DOC_NAME=fat:reuters_qtrly_source_window.fat&amp;display_string=Audit&amp;DYN_ARGS=TRUE&amp;VAR:ID1=76658210&amp;VAR:RCODE=STLD&amp;VAR:SDATE=20110399&amp;VAR:FREQ=Quarterly&amp;VAR:RELITEM=RP&amp;VAR:CURRENCY=&amp;VAR:CURRSOURCE=EX","SHARE&amp;VAR:NATFREQ=QUARTERLY&amp;VAR:RFIELD=FINALIZED&amp;VAR:DB_TYPE=&amp;VAR:UNITS=M&amp;window=popup&amp;width=450&amp;height=300&amp;START_MAXIMIZED=FALSE"}</definedName>
    <definedName name="_179__FDSAUDITLINK__" localSheetId="0" hidden="1">{"fdsup://IBCentral/FAT Viewer?action=UPDATE&amp;creator=factset&amp;DOC_NAME=fat:reuters_qtrly_source_window.fat&amp;display_string=Audit&amp;DYN_ARGS=TRUE&amp;VAR:ID1=14984710&amp;VAR:RCODE=STLD&amp;VAR:SDATE=20110399&amp;VAR:FREQ=Quarterly&amp;VAR:RELITEM=RP&amp;VAR:CURRENCY=&amp;VAR:CURRSOURCE=EX","SHARE&amp;VAR:NATFREQ=QUARTERLY&amp;VAR:RFIELD=FINALIZED&amp;VAR:DB_TYPE=&amp;VAR:UNITS=M&amp;window=popup&amp;width=450&amp;height=300&amp;START_MAXIMIZED=FALSE"}</definedName>
    <definedName name="_179__FDSAUDITLINK__" localSheetId="5" hidden="1">{"fdsup://IBCentral/FAT Viewer?action=UPDATE&amp;creator=factset&amp;DOC_NAME=fat:reuters_qtrly_source_window.fat&amp;display_string=Audit&amp;DYN_ARGS=TRUE&amp;VAR:ID1=14984710&amp;VAR:RCODE=STLD&amp;VAR:SDATE=20110399&amp;VAR:FREQ=Quarterly&amp;VAR:RELITEM=RP&amp;VAR:CURRENCY=&amp;VAR:CURRSOURCE=EX","SHARE&amp;VAR:NATFREQ=QUARTERLY&amp;VAR:RFIELD=FINALIZED&amp;VAR:DB_TYPE=&amp;VAR:UNITS=M&amp;window=popup&amp;width=450&amp;height=300&amp;START_MAXIMIZED=FALSE"}</definedName>
    <definedName name="_179__FDSAUDITLINK__" hidden="1">{"fdsup://IBCentral/FAT Viewer?action=UPDATE&amp;creator=factset&amp;DOC_NAME=fat:reuters_qtrly_source_window.fat&amp;display_string=Audit&amp;DYN_ARGS=TRUE&amp;VAR:ID1=14984710&amp;VAR:RCODE=STLD&amp;VAR:SDATE=20110399&amp;VAR:FREQ=Quarterly&amp;VAR:RELITEM=RP&amp;VAR:CURRENCY=&amp;VAR:CURRSOURCE=EX","SHARE&amp;VAR:NATFREQ=QUARTERLY&amp;VAR:RFIELD=FINALIZED&amp;VAR:DB_TYPE=&amp;VAR:UNITS=M&amp;window=popup&amp;width=450&amp;height=300&amp;START_MAXIMIZED=FALSE"}</definedName>
    <definedName name="_18__123Graph_DCHART_21" hidden="1">#REF!</definedName>
    <definedName name="_18__FDSAUDITLINK__" localSheetId="0" hidden="1">{"fdsup://IBCentral/FAT Viewer?action=UPDATE&amp;creator=factset&amp;DOC_NAME=fat:reuters_qtrly_shs_src_window.fat&amp;display_string=Audit&amp;DYN_ARGS=TRUE&amp;VAR:ID1=69545910&amp;VAR:RCODE=FDSSHSOUTDEPS&amp;VAR:SDATE=20110699&amp;VAR:FREQ=Quarterly&amp;VAR:RELITEM=RP&amp;VAR:CURRENCY=&amp;VAR:CUR","RSOURCE=EXSHARE&amp;VAR:NATFREQ=QUARTERLY&amp;VAR:RFIELD=FINALIZED&amp;VAR:DB_TYPE=&amp;VAR:UNITS=M&amp;window=popup&amp;width=450&amp;height=300&amp;START_MAXIMIZED=FALSE"}</definedName>
    <definedName name="_18__FDSAUDITLINK__" localSheetId="5" hidden="1">{"fdsup://IBCentral/FAT Viewer?action=UPDATE&amp;creator=factset&amp;DOC_NAME=fat:reuters_qtrly_shs_src_window.fat&amp;display_string=Audit&amp;DYN_ARGS=TRUE&amp;VAR:ID1=69545910&amp;VAR:RCODE=FDSSHSOUTDEPS&amp;VAR:SDATE=20110699&amp;VAR:FREQ=Quarterly&amp;VAR:RELITEM=RP&amp;VAR:CURRENCY=&amp;VAR:CUR","RSOURCE=EXSHARE&amp;VAR:NATFREQ=QUARTERLY&amp;VAR:RFIELD=FINALIZED&amp;VAR:DB_TYPE=&amp;VAR:UNITS=M&amp;window=popup&amp;width=450&amp;height=300&amp;START_MAXIMIZED=FALSE"}</definedName>
    <definedName name="_18__FDSAUDITLINK__" hidden="1">{"fdsup://IBCentral/FAT Viewer?action=UPDATE&amp;creator=factset&amp;DOC_NAME=fat:reuters_qtrly_shs_src_window.fat&amp;display_string=Audit&amp;DYN_ARGS=TRUE&amp;VAR:ID1=69545910&amp;VAR:RCODE=FDSSHSOUTDEPS&amp;VAR:SDATE=20110699&amp;VAR:FREQ=Quarterly&amp;VAR:RELITEM=RP&amp;VAR:CURRENCY=&amp;VAR:CUR","RSOURCE=EXSHARE&amp;VAR:NATFREQ=QUARTERLY&amp;VAR:RFIELD=FINALIZED&amp;VAR:DB_TYPE=&amp;VAR:UNITS=M&amp;window=popup&amp;width=450&amp;height=300&amp;START_MAXIMIZED=FALSE"}</definedName>
    <definedName name="_180__FDSAUDITLINK__" localSheetId="0" hidden="1">{"fdsup://IBCentral/FAT Viewer?action=UPDATE&amp;creator=factset&amp;DOC_NAME=fat:reuters_qtrly_source_window.fat&amp;display_string=Audit&amp;DYN_ARGS=TRUE&amp;VAR:ID1=69545910&amp;VAR:RCODE=STLD&amp;VAR:SDATE=20110399&amp;VAR:FREQ=Quarterly&amp;VAR:RELITEM=RP&amp;VAR:CURRENCY=&amp;VAR:CURRSOURCE=EX","SHARE&amp;VAR:NATFREQ=QUARTERLY&amp;VAR:RFIELD=FINALIZED&amp;VAR:DB_TYPE=&amp;VAR:UNITS=M&amp;window=popup&amp;width=450&amp;height=300&amp;START_MAXIMIZED=FALSE"}</definedName>
    <definedName name="_180__FDSAUDITLINK__" localSheetId="5" hidden="1">{"fdsup://IBCentral/FAT Viewer?action=UPDATE&amp;creator=factset&amp;DOC_NAME=fat:reuters_qtrly_source_window.fat&amp;display_string=Audit&amp;DYN_ARGS=TRUE&amp;VAR:ID1=69545910&amp;VAR:RCODE=STLD&amp;VAR:SDATE=20110399&amp;VAR:FREQ=Quarterly&amp;VAR:RELITEM=RP&amp;VAR:CURRENCY=&amp;VAR:CURRSOURCE=EX","SHARE&amp;VAR:NATFREQ=QUARTERLY&amp;VAR:RFIELD=FINALIZED&amp;VAR:DB_TYPE=&amp;VAR:UNITS=M&amp;window=popup&amp;width=450&amp;height=300&amp;START_MAXIMIZED=FALSE"}</definedName>
    <definedName name="_180__FDSAUDITLINK__" hidden="1">{"fdsup://IBCentral/FAT Viewer?action=UPDATE&amp;creator=factset&amp;DOC_NAME=fat:reuters_qtrly_source_window.fat&amp;display_string=Audit&amp;DYN_ARGS=TRUE&amp;VAR:ID1=69545910&amp;VAR:RCODE=STLD&amp;VAR:SDATE=20110399&amp;VAR:FREQ=Quarterly&amp;VAR:RELITEM=RP&amp;VAR:CURRENCY=&amp;VAR:CURRSOURCE=EX","SHARE&amp;VAR:NATFREQ=QUARTERLY&amp;VAR:RFIELD=FINALIZED&amp;VAR:DB_TYPE=&amp;VAR:UNITS=M&amp;window=popup&amp;width=450&amp;height=300&amp;START_MAXIMIZED=FALSE"}</definedName>
    <definedName name="_181__FDSAUDITLINK__" localSheetId="0" hidden="1">{"fdsup://IBCentral/FAT Viewer?action=UPDATE&amp;creator=factset&amp;DOC_NAME=fat:reuters_semi_source_window.fat&amp;display_string=Audit&amp;DYN_ARGS=TRUE&amp;VAR:ID1=CBEY&amp;VAR:RCODE=FDSPFDSTKTOTAL&amp;VAR:SDATE=0&amp;VAR:FREQ=FSA&amp;VAR:RELITEM=RP&amp;VAR:CURRENCY=&amp;VAR:CURRSOURCE=EXSHARE&amp;VA","R:NATFREQ=FSA&amp;VAR:RFIELD=FINALIZED&amp;VAR:DB_TYPE=&amp;VAR:UNITS=M&amp;window=popup&amp;width=450&amp;height=300&amp;START_MAXIMIZED=FALSE"}</definedName>
    <definedName name="_181__FDSAUDITLINK__" localSheetId="5" hidden="1">{"fdsup://IBCentral/FAT Viewer?action=UPDATE&amp;creator=factset&amp;DOC_NAME=fat:reuters_semi_source_window.fat&amp;display_string=Audit&amp;DYN_ARGS=TRUE&amp;VAR:ID1=CBEY&amp;VAR:RCODE=FDSPFDSTKTOTAL&amp;VAR:SDATE=0&amp;VAR:FREQ=FSA&amp;VAR:RELITEM=RP&amp;VAR:CURRENCY=&amp;VAR:CURRSOURCE=EXSHARE&amp;VA","R:NATFREQ=FSA&amp;VAR:RFIELD=FINALIZED&amp;VAR:DB_TYPE=&amp;VAR:UNITS=M&amp;window=popup&amp;width=450&amp;height=300&amp;START_MAXIMIZED=FALSE"}</definedName>
    <definedName name="_181__FDSAUDITLINK__" hidden="1">{"fdsup://IBCentral/FAT Viewer?action=UPDATE&amp;creator=factset&amp;DOC_NAME=fat:reuters_semi_source_window.fat&amp;display_string=Audit&amp;DYN_ARGS=TRUE&amp;VAR:ID1=CBEY&amp;VAR:RCODE=FDSPFDSTKTOTAL&amp;VAR:SDATE=0&amp;VAR:FREQ=FSA&amp;VAR:RELITEM=RP&amp;VAR:CURRENCY=&amp;VAR:CURRSOURCE=EXSHARE&amp;VA","R:NATFREQ=FSA&amp;VAR:RFIELD=FINALIZED&amp;VAR:DB_TYPE=&amp;VAR:UNITS=M&amp;window=popup&amp;width=450&amp;height=300&amp;START_MAXIMIZED=FALSE"}</definedName>
    <definedName name="_182__FDSAUDITLINK__" localSheetId="0" hidden="1">{"fdsup://IBCentral/FAT Viewer?action=UPDATE&amp;creator=factset&amp;DOC_NAME=fat:reuters_semi_source_window.fat&amp;display_string=Audit&amp;DYN_ARGS=TRUE&amp;VAR:ID1=PAET&amp;VAR:RCODE=FDSPFDSTKTOTAL&amp;VAR:SDATE=0&amp;VAR:FREQ=FSA&amp;VAR:RELITEM=RP&amp;VAR:CURRENCY=&amp;VAR:CURRSOURCE=EXSHARE&amp;VA","R:NATFREQ=FSA&amp;VAR:RFIELD=FINALIZED&amp;VAR:DB_TYPE=&amp;VAR:UNITS=M&amp;window=popup&amp;width=450&amp;height=300&amp;START_MAXIMIZED=FALSE"}</definedName>
    <definedName name="_182__FDSAUDITLINK__" localSheetId="5" hidden="1">{"fdsup://IBCentral/FAT Viewer?action=UPDATE&amp;creator=factset&amp;DOC_NAME=fat:reuters_semi_source_window.fat&amp;display_string=Audit&amp;DYN_ARGS=TRUE&amp;VAR:ID1=PAET&amp;VAR:RCODE=FDSPFDSTKTOTAL&amp;VAR:SDATE=0&amp;VAR:FREQ=FSA&amp;VAR:RELITEM=RP&amp;VAR:CURRENCY=&amp;VAR:CURRSOURCE=EXSHARE&amp;VA","R:NATFREQ=FSA&amp;VAR:RFIELD=FINALIZED&amp;VAR:DB_TYPE=&amp;VAR:UNITS=M&amp;window=popup&amp;width=450&amp;height=300&amp;START_MAXIMIZED=FALSE"}</definedName>
    <definedName name="_182__FDSAUDITLINK__" hidden="1">{"fdsup://IBCentral/FAT Viewer?action=UPDATE&amp;creator=factset&amp;DOC_NAME=fat:reuters_semi_source_window.fat&amp;display_string=Audit&amp;DYN_ARGS=TRUE&amp;VAR:ID1=PAET&amp;VAR:RCODE=FDSPFDSTKTOTAL&amp;VAR:SDATE=0&amp;VAR:FREQ=FSA&amp;VAR:RELITEM=RP&amp;VAR:CURRENCY=&amp;VAR:CURRSOURCE=EXSHARE&amp;VA","R:NATFREQ=FSA&amp;VAR:RFIELD=FINALIZED&amp;VAR:DB_TYPE=&amp;VAR:UNITS=M&amp;window=popup&amp;width=450&amp;height=300&amp;START_MAXIMIZED=FALSE"}</definedName>
    <definedName name="_183__FDSAUDITLINK__" localSheetId="0" hidden="1">{"fdsup://IBCentral/FAT Viewer?action=UPDATE&amp;creator=factset&amp;DOC_NAME=fat:reuters_qtrly_source_window.fat&amp;display_string=Audit&amp;DYN_ARGS=TRUE&amp;VAR:ID1=76658210&amp;VAR:RCODE=FDSPFDSTKTOTAL&amp;VAR:SDATE=20110399&amp;VAR:FREQ=Quarterly&amp;VAR:RELITEM=RP&amp;VAR:CURRENCY=&amp;VAR:CUR","RSOURCE=EXSHARE&amp;VAR:NATFREQ=QUARTERLY&amp;VAR:RFIELD=FINALIZED&amp;VAR:DB_TYPE=&amp;VAR:UNITS=M&amp;window=popup&amp;width=450&amp;height=300&amp;START_MAXIMIZED=FALSE"}</definedName>
    <definedName name="_183__FDSAUDITLINK__" localSheetId="5" hidden="1">{"fdsup://IBCentral/FAT Viewer?action=UPDATE&amp;creator=factset&amp;DOC_NAME=fat:reuters_qtrly_source_window.fat&amp;display_string=Audit&amp;DYN_ARGS=TRUE&amp;VAR:ID1=76658210&amp;VAR:RCODE=FDSPFDSTKTOTAL&amp;VAR:SDATE=20110399&amp;VAR:FREQ=Quarterly&amp;VAR:RELITEM=RP&amp;VAR:CURRENCY=&amp;VAR:CUR","RSOURCE=EXSHARE&amp;VAR:NATFREQ=QUARTERLY&amp;VAR:RFIELD=FINALIZED&amp;VAR:DB_TYPE=&amp;VAR:UNITS=M&amp;window=popup&amp;width=450&amp;height=300&amp;START_MAXIMIZED=FALSE"}</definedName>
    <definedName name="_183__FDSAUDITLINK__" hidden="1">{"fdsup://IBCentral/FAT Viewer?action=UPDATE&amp;creator=factset&amp;DOC_NAME=fat:reuters_qtrly_source_window.fat&amp;display_string=Audit&amp;DYN_ARGS=TRUE&amp;VAR:ID1=76658210&amp;VAR:RCODE=FDSPFDSTKTOTAL&amp;VAR:SDATE=20110399&amp;VAR:FREQ=Quarterly&amp;VAR:RELITEM=RP&amp;VAR:CURRENCY=&amp;VAR:CUR","RSOURCE=EXSHARE&amp;VAR:NATFREQ=QUARTERLY&amp;VAR:RFIELD=FINALIZED&amp;VAR:DB_TYPE=&amp;VAR:UNITS=M&amp;window=popup&amp;width=450&amp;height=300&amp;START_MAXIMIZED=FALSE"}</definedName>
    <definedName name="_184__FDSAUDITLINK__" localSheetId="0" hidden="1">{"fdsup://IBCentral/FAT Viewer?action=UPDATE&amp;creator=factset&amp;DOC_NAME=fat:reuters_qtrly_source_window.fat&amp;display_string=Audit&amp;DYN_ARGS=TRUE&amp;VAR:ID1=218493&amp;VAR:RCODE=STLD&amp;VAR:SDATE=20110399&amp;VAR:FREQ=Quarterly&amp;VAR:RELITEM=RP&amp;VAR:CURRENCY=&amp;VAR:CURRSOURCE=EXSH","ARE&amp;VAR:NATFREQ=QUARTERLY&amp;VAR:RFIELD=FINALIZED&amp;VAR:DB_TYPE=&amp;VAR:UNITS=M&amp;window=popup&amp;width=450&amp;height=300&amp;START_MAXIMIZED=FALSE"}</definedName>
    <definedName name="_184__FDSAUDITLINK__" localSheetId="5" hidden="1">{"fdsup://IBCentral/FAT Viewer?action=UPDATE&amp;creator=factset&amp;DOC_NAME=fat:reuters_qtrly_source_window.fat&amp;display_string=Audit&amp;DYN_ARGS=TRUE&amp;VAR:ID1=218493&amp;VAR:RCODE=STLD&amp;VAR:SDATE=20110399&amp;VAR:FREQ=Quarterly&amp;VAR:RELITEM=RP&amp;VAR:CURRENCY=&amp;VAR:CURRSOURCE=EXSH","ARE&amp;VAR:NATFREQ=QUARTERLY&amp;VAR:RFIELD=FINALIZED&amp;VAR:DB_TYPE=&amp;VAR:UNITS=M&amp;window=popup&amp;width=450&amp;height=300&amp;START_MAXIMIZED=FALSE"}</definedName>
    <definedName name="_184__FDSAUDITLINK__" hidden="1">{"fdsup://IBCentral/FAT Viewer?action=UPDATE&amp;creator=factset&amp;DOC_NAME=fat:reuters_qtrly_source_window.fat&amp;display_string=Audit&amp;DYN_ARGS=TRUE&amp;VAR:ID1=218493&amp;VAR:RCODE=STLD&amp;VAR:SDATE=20110399&amp;VAR:FREQ=Quarterly&amp;VAR:RELITEM=RP&amp;VAR:CURRENCY=&amp;VAR:CURRSOURCE=EXSH","ARE&amp;VAR:NATFREQ=QUARTERLY&amp;VAR:RFIELD=FINALIZED&amp;VAR:DB_TYPE=&amp;VAR:UNITS=M&amp;window=popup&amp;width=450&amp;height=300&amp;START_MAXIMIZED=FALSE"}</definedName>
    <definedName name="_185__FDSAUDITLINK__" localSheetId="0" hidden="1">{"fdsup://IBCentral/FAT Viewer?action=UPDATE&amp;creator=factset&amp;DOC_NAME=fat:reuters_semi_source_window.fat&amp;display_string=Audit&amp;DYN_ARGS=TRUE&amp;VAR:ID1=B09LSH&amp;VAR:RCODE=STLD&amp;VAR:SDATE=20101299&amp;VAR:FREQ=FSA&amp;VAR:RELITEM=RP&amp;VAR:CURRENCY=&amp;VAR:CURRSOURCE=EXSHARE&amp;VAR",":NATFREQ=FSA&amp;VAR:RFIELD=FINALIZED&amp;VAR:DB_TYPE=&amp;VAR:UNITS=M&amp;window=popup&amp;width=450&amp;height=300&amp;START_MAXIMIZED=FALSE"}</definedName>
    <definedName name="_185__FDSAUDITLINK__" localSheetId="5" hidden="1">{"fdsup://IBCentral/FAT Viewer?action=UPDATE&amp;creator=factset&amp;DOC_NAME=fat:reuters_semi_source_window.fat&amp;display_string=Audit&amp;DYN_ARGS=TRUE&amp;VAR:ID1=B09LSH&amp;VAR:RCODE=STLD&amp;VAR:SDATE=20101299&amp;VAR:FREQ=FSA&amp;VAR:RELITEM=RP&amp;VAR:CURRENCY=&amp;VAR:CURRSOURCE=EXSHARE&amp;VAR",":NATFREQ=FSA&amp;VAR:RFIELD=FINALIZED&amp;VAR:DB_TYPE=&amp;VAR:UNITS=M&amp;window=popup&amp;width=450&amp;height=300&amp;START_MAXIMIZED=FALSE"}</definedName>
    <definedName name="_185__FDSAUDITLINK__" hidden="1">{"fdsup://IBCentral/FAT Viewer?action=UPDATE&amp;creator=factset&amp;DOC_NAME=fat:reuters_semi_source_window.fat&amp;display_string=Audit&amp;DYN_ARGS=TRUE&amp;VAR:ID1=B09LSH&amp;VAR:RCODE=STLD&amp;VAR:SDATE=20101299&amp;VAR:FREQ=FSA&amp;VAR:RELITEM=RP&amp;VAR:CURRENCY=&amp;VAR:CURRSOURCE=EXSHARE&amp;VAR",":NATFREQ=FSA&amp;VAR:RFIELD=FINALIZED&amp;VAR:DB_TYPE=&amp;VAR:UNITS=M&amp;window=popup&amp;width=450&amp;height=300&amp;START_MAXIMIZED=FALSE"}</definedName>
    <definedName name="_186__FDSAUDITLINK__" localSheetId="0" hidden="1">{"fdsup://IBCentral/FAT Viewer?action=UPDATE&amp;creator=factset&amp;DOC_NAME=fat:reuters_semi_source_window.fat&amp;display_string=Audit&amp;DYN_ARGS=TRUE&amp;VAR:ID1=B09LSH&amp;VAR:RCODE=FDSPFDSTKTOTAL&amp;VAR:SDATE=20101299&amp;VAR:FREQ=FSA&amp;VAR:RELITEM=RP&amp;VAR:CURRENCY=&amp;VAR:CURRSOURCE=E","XSHARE&amp;VAR:NATFREQ=FSA&amp;VAR:RFIELD=FINALIZED&amp;VAR:DB_TYPE=&amp;VAR:UNITS=M&amp;window=popup&amp;width=450&amp;height=300&amp;START_MAXIMIZED=FALSE"}</definedName>
    <definedName name="_186__FDSAUDITLINK__" localSheetId="5" hidden="1">{"fdsup://IBCentral/FAT Viewer?action=UPDATE&amp;creator=factset&amp;DOC_NAME=fat:reuters_semi_source_window.fat&amp;display_string=Audit&amp;DYN_ARGS=TRUE&amp;VAR:ID1=B09LSH&amp;VAR:RCODE=FDSPFDSTKTOTAL&amp;VAR:SDATE=20101299&amp;VAR:FREQ=FSA&amp;VAR:RELITEM=RP&amp;VAR:CURRENCY=&amp;VAR:CURRSOURCE=E","XSHARE&amp;VAR:NATFREQ=FSA&amp;VAR:RFIELD=FINALIZED&amp;VAR:DB_TYPE=&amp;VAR:UNITS=M&amp;window=popup&amp;width=450&amp;height=300&amp;START_MAXIMIZED=FALSE"}</definedName>
    <definedName name="_186__FDSAUDITLINK__" hidden="1">{"fdsup://IBCentral/FAT Viewer?action=UPDATE&amp;creator=factset&amp;DOC_NAME=fat:reuters_semi_source_window.fat&amp;display_string=Audit&amp;DYN_ARGS=TRUE&amp;VAR:ID1=B09LSH&amp;VAR:RCODE=FDSPFDSTKTOTAL&amp;VAR:SDATE=20101299&amp;VAR:FREQ=FSA&amp;VAR:RELITEM=RP&amp;VAR:CURRENCY=&amp;VAR:CURRSOURCE=E","XSHARE&amp;VAR:NATFREQ=FSA&amp;VAR:RFIELD=FINALIZED&amp;VAR:DB_TYPE=&amp;VAR:UNITS=M&amp;window=popup&amp;width=450&amp;height=300&amp;START_MAXIMIZED=FALSE"}</definedName>
    <definedName name="_187__FDSAUDITLINK__" localSheetId="0" hidden="1">{"fdsup://IBCentral/FAT Viewer?action=UPDATE&amp;creator=factset&amp;DOC_NAME=fat:reuters_qtrly_source_window.fat&amp;display_string=Audit&amp;DYN_ARGS=TRUE&amp;VAR:ID1=44439810&amp;VAR:RCODE=STLD&amp;VAR:SDATE=20110399&amp;VAR:FREQ=Quarterly&amp;VAR:RELITEM=RP&amp;VAR:CURRENCY=&amp;VAR:CURRSOURCE=EX","SHARE&amp;VAR:NATFREQ=QUARTERLY&amp;VAR:RFIELD=FINALIZED&amp;VAR:DB_TYPE=&amp;VAR:UNITS=M&amp;window=popup&amp;width=450&amp;height=300&amp;START_MAXIMIZED=FALSE"}</definedName>
    <definedName name="_187__FDSAUDITLINK__" localSheetId="5" hidden="1">{"fdsup://IBCentral/FAT Viewer?action=UPDATE&amp;creator=factset&amp;DOC_NAME=fat:reuters_qtrly_source_window.fat&amp;display_string=Audit&amp;DYN_ARGS=TRUE&amp;VAR:ID1=44439810&amp;VAR:RCODE=STLD&amp;VAR:SDATE=20110399&amp;VAR:FREQ=Quarterly&amp;VAR:RELITEM=RP&amp;VAR:CURRENCY=&amp;VAR:CURRSOURCE=EX","SHARE&amp;VAR:NATFREQ=QUARTERLY&amp;VAR:RFIELD=FINALIZED&amp;VAR:DB_TYPE=&amp;VAR:UNITS=M&amp;window=popup&amp;width=450&amp;height=300&amp;START_MAXIMIZED=FALSE"}</definedName>
    <definedName name="_187__FDSAUDITLINK__" hidden="1">{"fdsup://IBCentral/FAT Viewer?action=UPDATE&amp;creator=factset&amp;DOC_NAME=fat:reuters_qtrly_source_window.fat&amp;display_string=Audit&amp;DYN_ARGS=TRUE&amp;VAR:ID1=44439810&amp;VAR:RCODE=STLD&amp;VAR:SDATE=20110399&amp;VAR:FREQ=Quarterly&amp;VAR:RELITEM=RP&amp;VAR:CURRENCY=&amp;VAR:CURRSOURCE=EX","SHARE&amp;VAR:NATFREQ=QUARTERLY&amp;VAR:RFIELD=FINALIZED&amp;VAR:DB_TYPE=&amp;VAR:UNITS=M&amp;window=popup&amp;width=450&amp;height=300&amp;START_MAXIMIZED=FALSE"}</definedName>
    <definedName name="_188__FDSAUDITLINK__" localSheetId="0" hidden="1">{"fdsup://IBCentral/FAT Viewer?action=UPDATE&amp;creator=factset&amp;DOC_NAME=fat:reuters_qtrly_source_window.fat&amp;display_string=Audit&amp;DYN_ARGS=TRUE&amp;VAR:ID1=44439810&amp;VAR:RCODE=FDSPFDSTKTOTAL&amp;VAR:SDATE=20110399&amp;VAR:FREQ=Quarterly&amp;VAR:RELITEM=RP&amp;VAR:CURRENCY=&amp;VAR:CUR","RSOURCE=EXSHARE&amp;VAR:NATFREQ=QUARTERLY&amp;VAR:RFIELD=FINALIZED&amp;VAR:DB_TYPE=&amp;VAR:UNITS=M&amp;window=popup&amp;width=450&amp;height=300&amp;START_MAXIMIZED=FALSE"}</definedName>
    <definedName name="_188__FDSAUDITLINK__" localSheetId="5" hidden="1">{"fdsup://IBCentral/FAT Viewer?action=UPDATE&amp;creator=factset&amp;DOC_NAME=fat:reuters_qtrly_source_window.fat&amp;display_string=Audit&amp;DYN_ARGS=TRUE&amp;VAR:ID1=44439810&amp;VAR:RCODE=FDSPFDSTKTOTAL&amp;VAR:SDATE=20110399&amp;VAR:FREQ=Quarterly&amp;VAR:RELITEM=RP&amp;VAR:CURRENCY=&amp;VAR:CUR","RSOURCE=EXSHARE&amp;VAR:NATFREQ=QUARTERLY&amp;VAR:RFIELD=FINALIZED&amp;VAR:DB_TYPE=&amp;VAR:UNITS=M&amp;window=popup&amp;width=450&amp;height=300&amp;START_MAXIMIZED=FALSE"}</definedName>
    <definedName name="_188__FDSAUDITLINK__" hidden="1">{"fdsup://IBCentral/FAT Viewer?action=UPDATE&amp;creator=factset&amp;DOC_NAME=fat:reuters_qtrly_source_window.fat&amp;display_string=Audit&amp;DYN_ARGS=TRUE&amp;VAR:ID1=44439810&amp;VAR:RCODE=FDSPFDSTKTOTAL&amp;VAR:SDATE=20110399&amp;VAR:FREQ=Quarterly&amp;VAR:RELITEM=RP&amp;VAR:CURRENCY=&amp;VAR:CUR","RSOURCE=EXSHARE&amp;VAR:NATFREQ=QUARTERLY&amp;VAR:RFIELD=FINALIZED&amp;VAR:DB_TYPE=&amp;VAR:UNITS=M&amp;window=popup&amp;width=450&amp;height=300&amp;START_MAXIMIZED=FALSE"}</definedName>
    <definedName name="_189__FDSAUDITLINK__" localSheetId="0" hidden="1">{"fdsup://IBCentral/FAT Viewer?action=UPDATE&amp;creator=factset&amp;DOC_NAME=fat:reuters_qtrly_source_window.fat&amp;display_string=Audit&amp;DYN_ARGS=TRUE&amp;VAR:ID1=M5147411&amp;VAR:RCODE=STLD&amp;VAR:SDATE=20110399&amp;VAR:FREQ=Quarterly&amp;VAR:RELITEM=RP&amp;VAR:CURRENCY=&amp;VAR:CURRSOURCE=EX","SHARE&amp;VAR:NATFREQ=QUARTERLY&amp;VAR:RFIELD=FINALIZED&amp;VAR:DB_TYPE=&amp;VAR:UNITS=M&amp;window=popup&amp;width=450&amp;height=300&amp;START_MAXIMIZED=FALSE"}</definedName>
    <definedName name="_189__FDSAUDITLINK__" localSheetId="5" hidden="1">{"fdsup://IBCentral/FAT Viewer?action=UPDATE&amp;creator=factset&amp;DOC_NAME=fat:reuters_qtrly_source_window.fat&amp;display_string=Audit&amp;DYN_ARGS=TRUE&amp;VAR:ID1=M5147411&amp;VAR:RCODE=STLD&amp;VAR:SDATE=20110399&amp;VAR:FREQ=Quarterly&amp;VAR:RELITEM=RP&amp;VAR:CURRENCY=&amp;VAR:CURRSOURCE=EX","SHARE&amp;VAR:NATFREQ=QUARTERLY&amp;VAR:RFIELD=FINALIZED&amp;VAR:DB_TYPE=&amp;VAR:UNITS=M&amp;window=popup&amp;width=450&amp;height=300&amp;START_MAXIMIZED=FALSE"}</definedName>
    <definedName name="_189__FDSAUDITLINK__" hidden="1">{"fdsup://IBCentral/FAT Viewer?action=UPDATE&amp;creator=factset&amp;DOC_NAME=fat:reuters_qtrly_source_window.fat&amp;display_string=Audit&amp;DYN_ARGS=TRUE&amp;VAR:ID1=M5147411&amp;VAR:RCODE=STLD&amp;VAR:SDATE=20110399&amp;VAR:FREQ=Quarterly&amp;VAR:RELITEM=RP&amp;VAR:CURRENCY=&amp;VAR:CURRSOURCE=EX","SHARE&amp;VAR:NATFREQ=QUARTERLY&amp;VAR:RFIELD=FINALIZED&amp;VAR:DB_TYPE=&amp;VAR:UNITS=M&amp;window=popup&amp;width=450&amp;height=300&amp;START_MAXIMIZED=FALSE"}</definedName>
    <definedName name="_19__123Graph_DCHART_22" hidden="1">#REF!</definedName>
    <definedName name="_19__FDSAUDITLINK__" localSheetId="0" hidden="1">{"fdsup://IBCentral/FAT Viewer?action=UPDATE&amp;creator=factset&amp;DOC_NAME=fat:reuters_qtrly_shs_src_window.fat&amp;display_string=Audit&amp;DYN_ARGS=TRUE&amp;VAR:ID1=19239V30&amp;VAR:RCODE=FDSSHSOUTDEPS&amp;VAR:SDATE=20110699&amp;VAR:FREQ=Quarterly&amp;VAR:RELITEM=RP&amp;VAR:CURRENCY=&amp;VAR:CUR","RSOURCE=EXSHARE&amp;VAR:NATFREQ=QUARTERLY&amp;VAR:RFIELD=FINALIZED&amp;VAR:DB_TYPE=&amp;VAR:UNITS=M&amp;window=popup&amp;width=450&amp;height=300&amp;START_MAXIMIZED=FALSE"}</definedName>
    <definedName name="_19__FDSAUDITLINK__" localSheetId="5" hidden="1">{"fdsup://IBCentral/FAT Viewer?action=UPDATE&amp;creator=factset&amp;DOC_NAME=fat:reuters_qtrly_shs_src_window.fat&amp;display_string=Audit&amp;DYN_ARGS=TRUE&amp;VAR:ID1=19239V30&amp;VAR:RCODE=FDSSHSOUTDEPS&amp;VAR:SDATE=20110699&amp;VAR:FREQ=Quarterly&amp;VAR:RELITEM=RP&amp;VAR:CURRENCY=&amp;VAR:CUR","RSOURCE=EXSHARE&amp;VAR:NATFREQ=QUARTERLY&amp;VAR:RFIELD=FINALIZED&amp;VAR:DB_TYPE=&amp;VAR:UNITS=M&amp;window=popup&amp;width=450&amp;height=300&amp;START_MAXIMIZED=FALSE"}</definedName>
    <definedName name="_19__FDSAUDITLINK__" hidden="1">{"fdsup://IBCentral/FAT Viewer?action=UPDATE&amp;creator=factset&amp;DOC_NAME=fat:reuters_qtrly_shs_src_window.fat&amp;display_string=Audit&amp;DYN_ARGS=TRUE&amp;VAR:ID1=19239V30&amp;VAR:RCODE=FDSSHSOUTDEPS&amp;VAR:SDATE=20110699&amp;VAR:FREQ=Quarterly&amp;VAR:RELITEM=RP&amp;VAR:CURRENCY=&amp;VAR:CUR","RSOURCE=EXSHARE&amp;VAR:NATFREQ=QUARTERLY&amp;VAR:RFIELD=FINALIZED&amp;VAR:DB_TYPE=&amp;VAR:UNITS=M&amp;window=popup&amp;width=450&amp;height=300&amp;START_MAXIMIZED=FALSE"}</definedName>
    <definedName name="_190__FDSAUDITLINK__" localSheetId="0" hidden="1">{"fdsup://IBCentral/FAT Viewer?action=UPDATE&amp;creator=factset&amp;DOC_NAME=fat:reuters_semi_source_window.fat&amp;display_string=Audit&amp;DYN_ARGS=TRUE&amp;VAR:ID1=GILT&amp;VAR:RCODE=FDSPFDSTKTOTAL&amp;VAR:SDATE=0&amp;VAR:FREQ=FSA&amp;VAR:RELITEM=RP&amp;VAR:CURRENCY=&amp;VAR:CURRSOURCE=EXSHARE&amp;VA","R:NATFREQ=FSA&amp;VAR:RFIELD=FINALIZED&amp;VAR:DB_TYPE=&amp;VAR:UNITS=M&amp;window=popup&amp;width=450&amp;height=300&amp;START_MAXIMIZED=FALSE"}</definedName>
    <definedName name="_190__FDSAUDITLINK__" localSheetId="5" hidden="1">{"fdsup://IBCentral/FAT Viewer?action=UPDATE&amp;creator=factset&amp;DOC_NAME=fat:reuters_semi_source_window.fat&amp;display_string=Audit&amp;DYN_ARGS=TRUE&amp;VAR:ID1=GILT&amp;VAR:RCODE=FDSPFDSTKTOTAL&amp;VAR:SDATE=0&amp;VAR:FREQ=FSA&amp;VAR:RELITEM=RP&amp;VAR:CURRENCY=&amp;VAR:CURRSOURCE=EXSHARE&amp;VA","R:NATFREQ=FSA&amp;VAR:RFIELD=FINALIZED&amp;VAR:DB_TYPE=&amp;VAR:UNITS=M&amp;window=popup&amp;width=450&amp;height=300&amp;START_MAXIMIZED=FALSE"}</definedName>
    <definedName name="_190__FDSAUDITLINK__" hidden="1">{"fdsup://IBCentral/FAT Viewer?action=UPDATE&amp;creator=factset&amp;DOC_NAME=fat:reuters_semi_source_window.fat&amp;display_string=Audit&amp;DYN_ARGS=TRUE&amp;VAR:ID1=GILT&amp;VAR:RCODE=FDSPFDSTKTOTAL&amp;VAR:SDATE=0&amp;VAR:FREQ=FSA&amp;VAR:RELITEM=RP&amp;VAR:CURRENCY=&amp;VAR:CURRSOURCE=EXSHARE&amp;VA","R:NATFREQ=FSA&amp;VAR:RFIELD=FINALIZED&amp;VAR:DB_TYPE=&amp;VAR:UNITS=M&amp;window=popup&amp;width=450&amp;height=300&amp;START_MAXIMIZED=FALSE"}</definedName>
    <definedName name="_191__FDSAUDITLINK__" localSheetId="0" hidden="1">{"fdsup://IBCentral/FAT Viewer?action=UPDATE&amp;creator=factset&amp;DOC_NAME=fat:reuters_qtrly_source_window.fat&amp;display_string=Audit&amp;DYN_ARGS=TRUE&amp;VAR:ID1=261088&amp;VAR:RCODE=STLD&amp;VAR:SDATE=20110399&amp;VAR:FREQ=Quarterly&amp;VAR:RELITEM=RP&amp;VAR:CURRENCY=&amp;VAR:CURRSOURCE=EXSH","ARE&amp;VAR:NATFREQ=QUARTERLY&amp;VAR:RFIELD=FINALIZED&amp;VAR:DB_TYPE=&amp;VAR:UNITS=M&amp;window=popup&amp;width=450&amp;height=300&amp;START_MAXIMIZED=FALSE"}</definedName>
    <definedName name="_191__FDSAUDITLINK__" localSheetId="5" hidden="1">{"fdsup://IBCentral/FAT Viewer?action=UPDATE&amp;creator=factset&amp;DOC_NAME=fat:reuters_qtrly_source_window.fat&amp;display_string=Audit&amp;DYN_ARGS=TRUE&amp;VAR:ID1=261088&amp;VAR:RCODE=STLD&amp;VAR:SDATE=20110399&amp;VAR:FREQ=Quarterly&amp;VAR:RELITEM=RP&amp;VAR:CURRENCY=&amp;VAR:CURRSOURCE=EXSH","ARE&amp;VAR:NATFREQ=QUARTERLY&amp;VAR:RFIELD=FINALIZED&amp;VAR:DB_TYPE=&amp;VAR:UNITS=M&amp;window=popup&amp;width=450&amp;height=300&amp;START_MAXIMIZED=FALSE"}</definedName>
    <definedName name="_191__FDSAUDITLINK__" hidden="1">{"fdsup://IBCentral/FAT Viewer?action=UPDATE&amp;creator=factset&amp;DOC_NAME=fat:reuters_qtrly_source_window.fat&amp;display_string=Audit&amp;DYN_ARGS=TRUE&amp;VAR:ID1=261088&amp;VAR:RCODE=STLD&amp;VAR:SDATE=20110399&amp;VAR:FREQ=Quarterly&amp;VAR:RELITEM=RP&amp;VAR:CURRENCY=&amp;VAR:CURRSOURCE=EXSH","ARE&amp;VAR:NATFREQ=QUARTERLY&amp;VAR:RFIELD=FINALIZED&amp;VAR:DB_TYPE=&amp;VAR:UNITS=M&amp;window=popup&amp;width=450&amp;height=300&amp;START_MAXIMIZED=FALSE"}</definedName>
    <definedName name="_192__FDSAUDITLINK__" localSheetId="0" hidden="1">{"fdsup://IBCentral/FAT Viewer?action=UPDATE&amp;creator=factset&amp;DOC_NAME=fat:reuters_qtrly_source_window.fat&amp;display_string=Audit&amp;DYN_ARGS=TRUE&amp;VAR:ID1=50242410&amp;VAR:RCODE=STLD&amp;VAR:SDATE=20110399&amp;VAR:FREQ=Quarterly&amp;VAR:RELITEM=RP&amp;VAR:CURRENCY=&amp;VAR:CURRSOURCE=EX","SHARE&amp;VAR:NATFREQ=QUARTERLY&amp;VAR:RFIELD=FINALIZED&amp;VAR:DB_TYPE=&amp;VAR:UNITS=M&amp;window=popup&amp;width=450&amp;height=300&amp;START_MAXIMIZED=FALSE"}</definedName>
    <definedName name="_192__FDSAUDITLINK__" localSheetId="5" hidden="1">{"fdsup://IBCentral/FAT Viewer?action=UPDATE&amp;creator=factset&amp;DOC_NAME=fat:reuters_qtrly_source_window.fat&amp;display_string=Audit&amp;DYN_ARGS=TRUE&amp;VAR:ID1=50242410&amp;VAR:RCODE=STLD&amp;VAR:SDATE=20110399&amp;VAR:FREQ=Quarterly&amp;VAR:RELITEM=RP&amp;VAR:CURRENCY=&amp;VAR:CURRSOURCE=EX","SHARE&amp;VAR:NATFREQ=QUARTERLY&amp;VAR:RFIELD=FINALIZED&amp;VAR:DB_TYPE=&amp;VAR:UNITS=M&amp;window=popup&amp;width=450&amp;height=300&amp;START_MAXIMIZED=FALSE"}</definedName>
    <definedName name="_192__FDSAUDITLINK__" hidden="1">{"fdsup://IBCentral/FAT Viewer?action=UPDATE&amp;creator=factset&amp;DOC_NAME=fat:reuters_qtrly_source_window.fat&amp;display_string=Audit&amp;DYN_ARGS=TRUE&amp;VAR:ID1=50242410&amp;VAR:RCODE=STLD&amp;VAR:SDATE=20110399&amp;VAR:FREQ=Quarterly&amp;VAR:RELITEM=RP&amp;VAR:CURRENCY=&amp;VAR:CURRSOURCE=EX","SHARE&amp;VAR:NATFREQ=QUARTERLY&amp;VAR:RFIELD=FINALIZED&amp;VAR:DB_TYPE=&amp;VAR:UNITS=M&amp;window=popup&amp;width=450&amp;height=300&amp;START_MAXIMIZED=FALSE"}</definedName>
    <definedName name="_193__FDSAUDITLINK__" localSheetId="0" hidden="1">{"fdsup://IBCentral/FAT Viewer?action=UPDATE&amp;creator=factset&amp;DOC_NAME=fat:reuters_semi_source_window.fat&amp;display_string=Audit&amp;DYN_ARGS=TRUE&amp;VAR:ID1=LLL&amp;VAR:RCODE=FDSPFDSTKTOTAL&amp;VAR:SDATE=0&amp;VAR:FREQ=FSA&amp;VAR:RELITEM=RP&amp;VAR:CURRENCY=&amp;VAR:CURRSOURCE=EXSHARE&amp;VAR",":NATFREQ=FSA&amp;VAR:RFIELD=FINALIZED&amp;VAR:DB_TYPE=&amp;VAR:UNITS=M&amp;window=popup&amp;width=450&amp;height=300&amp;START_MAXIMIZED=FALSE"}</definedName>
    <definedName name="_193__FDSAUDITLINK__" localSheetId="5" hidden="1">{"fdsup://IBCentral/FAT Viewer?action=UPDATE&amp;creator=factset&amp;DOC_NAME=fat:reuters_semi_source_window.fat&amp;display_string=Audit&amp;DYN_ARGS=TRUE&amp;VAR:ID1=LLL&amp;VAR:RCODE=FDSPFDSTKTOTAL&amp;VAR:SDATE=0&amp;VAR:FREQ=FSA&amp;VAR:RELITEM=RP&amp;VAR:CURRENCY=&amp;VAR:CURRSOURCE=EXSHARE&amp;VAR",":NATFREQ=FSA&amp;VAR:RFIELD=FINALIZED&amp;VAR:DB_TYPE=&amp;VAR:UNITS=M&amp;window=popup&amp;width=450&amp;height=300&amp;START_MAXIMIZED=FALSE"}</definedName>
    <definedName name="_193__FDSAUDITLINK__" hidden="1">{"fdsup://IBCentral/FAT Viewer?action=UPDATE&amp;creator=factset&amp;DOC_NAME=fat:reuters_semi_source_window.fat&amp;display_string=Audit&amp;DYN_ARGS=TRUE&amp;VAR:ID1=LLL&amp;VAR:RCODE=FDSPFDSTKTOTAL&amp;VAR:SDATE=0&amp;VAR:FREQ=FSA&amp;VAR:RELITEM=RP&amp;VAR:CURRENCY=&amp;VAR:CURRSOURCE=EXSHARE&amp;VAR",":NATFREQ=FSA&amp;VAR:RFIELD=FINALIZED&amp;VAR:DB_TYPE=&amp;VAR:UNITS=M&amp;window=popup&amp;width=450&amp;height=300&amp;START_MAXIMIZED=FALSE"}</definedName>
    <definedName name="_194__FDSAUDITLINK__" localSheetId="0" hidden="1">{"fdsup://IBCentral/FAT Viewer?action=UPDATE&amp;creator=factset&amp;DOC_NAME=fat:reuters_qtrly_source_window.fat&amp;display_string=Audit&amp;DYN_ARGS=TRUE&amp;VAR:ID1=26873N10&amp;VAR:RCODE=STLD&amp;VAR:SDATE=20110399&amp;VAR:FREQ=Quarterly&amp;VAR:RELITEM=RP&amp;VAR:CURRENCY=&amp;VAR:CURRSOURCE=EX","SHARE&amp;VAR:NATFREQ=QUARTERLY&amp;VAR:RFIELD=FINALIZED&amp;VAR:DB_TYPE=&amp;VAR:UNITS=M&amp;window=popup&amp;width=450&amp;height=300&amp;START_MAXIMIZED=FALSE"}</definedName>
    <definedName name="_194__FDSAUDITLINK__" localSheetId="5" hidden="1">{"fdsup://IBCentral/FAT Viewer?action=UPDATE&amp;creator=factset&amp;DOC_NAME=fat:reuters_qtrly_source_window.fat&amp;display_string=Audit&amp;DYN_ARGS=TRUE&amp;VAR:ID1=26873N10&amp;VAR:RCODE=STLD&amp;VAR:SDATE=20110399&amp;VAR:FREQ=Quarterly&amp;VAR:RELITEM=RP&amp;VAR:CURRENCY=&amp;VAR:CURRSOURCE=EX","SHARE&amp;VAR:NATFREQ=QUARTERLY&amp;VAR:RFIELD=FINALIZED&amp;VAR:DB_TYPE=&amp;VAR:UNITS=M&amp;window=popup&amp;width=450&amp;height=300&amp;START_MAXIMIZED=FALSE"}</definedName>
    <definedName name="_194__FDSAUDITLINK__" hidden="1">{"fdsup://IBCentral/FAT Viewer?action=UPDATE&amp;creator=factset&amp;DOC_NAME=fat:reuters_qtrly_source_window.fat&amp;display_string=Audit&amp;DYN_ARGS=TRUE&amp;VAR:ID1=26873N10&amp;VAR:RCODE=STLD&amp;VAR:SDATE=20110399&amp;VAR:FREQ=Quarterly&amp;VAR:RELITEM=RP&amp;VAR:CURRENCY=&amp;VAR:CURRSOURCE=EX","SHARE&amp;VAR:NATFREQ=QUARTERLY&amp;VAR:RFIELD=FINALIZED&amp;VAR:DB_TYPE=&amp;VAR:UNITS=M&amp;window=popup&amp;width=450&amp;height=300&amp;START_MAXIMIZED=FALSE"}</definedName>
    <definedName name="_195__FDSAUDITLINK__" localSheetId="0" hidden="1">{"fdsup://IBCentral/FAT Viewer?action=UPDATE&amp;creator=factset&amp;DOC_NAME=fat:reuters_semi_source_window.fat&amp;display_string=Audit&amp;DYN_ARGS=TRUE&amp;VAR:ID1=ELMG&amp;VAR:RCODE=FDSPFDSTKTOTAL&amp;VAR:SDATE=0&amp;VAR:FREQ=FSA&amp;VAR:RELITEM=RP&amp;VAR:CURRENCY=&amp;VAR:CURRSOURCE=EXSHARE&amp;VA","R:NATFREQ=FSA&amp;VAR:RFIELD=FINALIZED&amp;VAR:DB_TYPE=&amp;VAR:UNITS=M&amp;window=popup&amp;width=450&amp;height=300&amp;START_MAXIMIZED=FALSE"}</definedName>
    <definedName name="_195__FDSAUDITLINK__" localSheetId="5" hidden="1">{"fdsup://IBCentral/FAT Viewer?action=UPDATE&amp;creator=factset&amp;DOC_NAME=fat:reuters_semi_source_window.fat&amp;display_string=Audit&amp;DYN_ARGS=TRUE&amp;VAR:ID1=ELMG&amp;VAR:RCODE=FDSPFDSTKTOTAL&amp;VAR:SDATE=0&amp;VAR:FREQ=FSA&amp;VAR:RELITEM=RP&amp;VAR:CURRENCY=&amp;VAR:CURRSOURCE=EXSHARE&amp;VA","R:NATFREQ=FSA&amp;VAR:RFIELD=FINALIZED&amp;VAR:DB_TYPE=&amp;VAR:UNITS=M&amp;window=popup&amp;width=450&amp;height=300&amp;START_MAXIMIZED=FALSE"}</definedName>
    <definedName name="_195__FDSAUDITLINK__" hidden="1">{"fdsup://IBCentral/FAT Viewer?action=UPDATE&amp;creator=factset&amp;DOC_NAME=fat:reuters_semi_source_window.fat&amp;display_string=Audit&amp;DYN_ARGS=TRUE&amp;VAR:ID1=ELMG&amp;VAR:RCODE=FDSPFDSTKTOTAL&amp;VAR:SDATE=0&amp;VAR:FREQ=FSA&amp;VAR:RELITEM=RP&amp;VAR:CURRENCY=&amp;VAR:CURRSOURCE=EXSHARE&amp;VA","R:NATFREQ=FSA&amp;VAR:RFIELD=FINALIZED&amp;VAR:DB_TYPE=&amp;VAR:UNITS=M&amp;window=popup&amp;width=450&amp;height=300&amp;START_MAXIMIZED=FALSE"}</definedName>
    <definedName name="_196__FDSAUDITLINK__" localSheetId="0" hidden="1">{"fdsup://IBCentral/FAT Viewer?action=UPDATE&amp;creator=factset&amp;DOC_NAME=fat:reuters_qtrly_source_window.fat&amp;display_string=Audit&amp;DYN_ARGS=TRUE&amp;VAR:ID1=41387510&amp;VAR:RCODE=STLD&amp;VAR:SDATE=20110399&amp;VAR:FREQ=Quarterly&amp;VAR:RELITEM=RP&amp;VAR:CURRENCY=&amp;VAR:CURRSOURCE=EX","SHARE&amp;VAR:NATFREQ=QUARTERLY&amp;VAR:RFIELD=FINALIZED&amp;VAR:DB_TYPE=&amp;VAR:UNITS=M&amp;window=popup&amp;width=450&amp;height=300&amp;START_MAXIMIZED=FALSE"}</definedName>
    <definedName name="_196__FDSAUDITLINK__" localSheetId="5" hidden="1">{"fdsup://IBCentral/FAT Viewer?action=UPDATE&amp;creator=factset&amp;DOC_NAME=fat:reuters_qtrly_source_window.fat&amp;display_string=Audit&amp;DYN_ARGS=TRUE&amp;VAR:ID1=41387510&amp;VAR:RCODE=STLD&amp;VAR:SDATE=20110399&amp;VAR:FREQ=Quarterly&amp;VAR:RELITEM=RP&amp;VAR:CURRENCY=&amp;VAR:CURRSOURCE=EX","SHARE&amp;VAR:NATFREQ=QUARTERLY&amp;VAR:RFIELD=FINALIZED&amp;VAR:DB_TYPE=&amp;VAR:UNITS=M&amp;window=popup&amp;width=450&amp;height=300&amp;START_MAXIMIZED=FALSE"}</definedName>
    <definedName name="_196__FDSAUDITLINK__" hidden="1">{"fdsup://IBCentral/FAT Viewer?action=UPDATE&amp;creator=factset&amp;DOC_NAME=fat:reuters_qtrly_source_window.fat&amp;display_string=Audit&amp;DYN_ARGS=TRUE&amp;VAR:ID1=41387510&amp;VAR:RCODE=STLD&amp;VAR:SDATE=20110399&amp;VAR:FREQ=Quarterly&amp;VAR:RELITEM=RP&amp;VAR:CURRENCY=&amp;VAR:CURRSOURCE=EX","SHARE&amp;VAR:NATFREQ=QUARTERLY&amp;VAR:RFIELD=FINALIZED&amp;VAR:DB_TYPE=&amp;VAR:UNITS=M&amp;window=popup&amp;width=450&amp;height=300&amp;START_MAXIMIZED=FALSE"}</definedName>
    <definedName name="_197__FDSAUDITLINK__" localSheetId="0" hidden="1">{"fdsup://IBCentral/FAT Viewer?action=UPDATE&amp;creator=factset&amp;DOC_NAME=fat:reuters_semi_source_window.fat&amp;display_string=Audit&amp;DYN_ARGS=TRUE&amp;VAR:ID1=HRS&amp;VAR:RCODE=FDSPFDSTKTOTAL&amp;VAR:SDATE=0&amp;VAR:FREQ=FSA&amp;VAR:RELITEM=RP&amp;VAR:CURRENCY=&amp;VAR:CURRSOURCE=EXSHARE&amp;VAR",":NATFREQ=FSA&amp;VAR:RFIELD=FINALIZED&amp;VAR:DB_TYPE=&amp;VAR:UNITS=M&amp;window=popup&amp;width=450&amp;height=300&amp;START_MAXIMIZED=FALSE"}</definedName>
    <definedName name="_197__FDSAUDITLINK__" localSheetId="5" hidden="1">{"fdsup://IBCentral/FAT Viewer?action=UPDATE&amp;creator=factset&amp;DOC_NAME=fat:reuters_semi_source_window.fat&amp;display_string=Audit&amp;DYN_ARGS=TRUE&amp;VAR:ID1=HRS&amp;VAR:RCODE=FDSPFDSTKTOTAL&amp;VAR:SDATE=0&amp;VAR:FREQ=FSA&amp;VAR:RELITEM=RP&amp;VAR:CURRENCY=&amp;VAR:CURRSOURCE=EXSHARE&amp;VAR",":NATFREQ=FSA&amp;VAR:RFIELD=FINALIZED&amp;VAR:DB_TYPE=&amp;VAR:UNITS=M&amp;window=popup&amp;width=450&amp;height=300&amp;START_MAXIMIZED=FALSE"}</definedName>
    <definedName name="_197__FDSAUDITLINK__" hidden="1">{"fdsup://IBCentral/FAT Viewer?action=UPDATE&amp;creator=factset&amp;DOC_NAME=fat:reuters_semi_source_window.fat&amp;display_string=Audit&amp;DYN_ARGS=TRUE&amp;VAR:ID1=HRS&amp;VAR:RCODE=FDSPFDSTKTOTAL&amp;VAR:SDATE=0&amp;VAR:FREQ=FSA&amp;VAR:RELITEM=RP&amp;VAR:CURRENCY=&amp;VAR:CURRSOURCE=EXSHARE&amp;VAR",":NATFREQ=FSA&amp;VAR:RFIELD=FINALIZED&amp;VAR:DB_TYPE=&amp;VAR:UNITS=M&amp;window=popup&amp;width=450&amp;height=300&amp;START_MAXIMIZED=FALSE"}</definedName>
    <definedName name="_198__FDSAUDITLINK__" localSheetId="0" hidden="1">{"fdsup://IBCentral/FAT Viewer?action=UPDATE&amp;creator=factset&amp;DOC_NAME=fat:reuters_qtrly_source_window.fat&amp;display_string=Audit&amp;DYN_ARGS=TRUE&amp;VAR:ID1=77434110&amp;VAR:RCODE=STLD&amp;VAR:SDATE=20110399&amp;VAR:FREQ=Quarterly&amp;VAR:RELITEM=RP&amp;VAR:CURRENCY=&amp;VAR:CURRSOURCE=EX","SHARE&amp;VAR:NATFREQ=QUARTERLY&amp;VAR:RFIELD=FINALIZED&amp;VAR:DB_TYPE=&amp;VAR:UNITS=M&amp;window=popup&amp;width=450&amp;height=300&amp;START_MAXIMIZED=FALSE"}</definedName>
    <definedName name="_198__FDSAUDITLINK__" localSheetId="5" hidden="1">{"fdsup://IBCentral/FAT Viewer?action=UPDATE&amp;creator=factset&amp;DOC_NAME=fat:reuters_qtrly_source_window.fat&amp;display_string=Audit&amp;DYN_ARGS=TRUE&amp;VAR:ID1=77434110&amp;VAR:RCODE=STLD&amp;VAR:SDATE=20110399&amp;VAR:FREQ=Quarterly&amp;VAR:RELITEM=RP&amp;VAR:CURRENCY=&amp;VAR:CURRSOURCE=EX","SHARE&amp;VAR:NATFREQ=QUARTERLY&amp;VAR:RFIELD=FINALIZED&amp;VAR:DB_TYPE=&amp;VAR:UNITS=M&amp;window=popup&amp;width=450&amp;height=300&amp;START_MAXIMIZED=FALSE"}</definedName>
    <definedName name="_198__FDSAUDITLINK__" hidden="1">{"fdsup://IBCentral/FAT Viewer?action=UPDATE&amp;creator=factset&amp;DOC_NAME=fat:reuters_qtrly_source_window.fat&amp;display_string=Audit&amp;DYN_ARGS=TRUE&amp;VAR:ID1=77434110&amp;VAR:RCODE=STLD&amp;VAR:SDATE=20110399&amp;VAR:FREQ=Quarterly&amp;VAR:RELITEM=RP&amp;VAR:CURRENCY=&amp;VAR:CURRSOURCE=EX","SHARE&amp;VAR:NATFREQ=QUARTERLY&amp;VAR:RFIELD=FINALIZED&amp;VAR:DB_TYPE=&amp;VAR:UNITS=M&amp;window=popup&amp;width=450&amp;height=300&amp;START_MAXIMIZED=FALSE"}</definedName>
    <definedName name="_199__FDSAUDITLINK__" localSheetId="0" hidden="1">{"fdsup://IBCentral/FAT Viewer?action=UPDATE&amp;creator=factset&amp;DOC_NAME=fat:reuters_semi_source_window.fat&amp;display_string=Audit&amp;DYN_ARGS=TRUE&amp;VAR:ID1=COL&amp;VAR:RCODE=FDSPFDSTKTOTAL&amp;VAR:SDATE=0&amp;VAR:FREQ=FSA&amp;VAR:RELITEM=RP&amp;VAR:CURRENCY=&amp;VAR:CURRSOURCE=EXSHARE&amp;VAR",":NATFREQ=FSA&amp;VAR:RFIELD=FINALIZED&amp;VAR:DB_TYPE=&amp;VAR:UNITS=M&amp;window=popup&amp;width=450&amp;height=300&amp;START_MAXIMIZED=FALSE"}</definedName>
    <definedName name="_199__FDSAUDITLINK__" localSheetId="5" hidden="1">{"fdsup://IBCentral/FAT Viewer?action=UPDATE&amp;creator=factset&amp;DOC_NAME=fat:reuters_semi_source_window.fat&amp;display_string=Audit&amp;DYN_ARGS=TRUE&amp;VAR:ID1=COL&amp;VAR:RCODE=FDSPFDSTKTOTAL&amp;VAR:SDATE=0&amp;VAR:FREQ=FSA&amp;VAR:RELITEM=RP&amp;VAR:CURRENCY=&amp;VAR:CURRSOURCE=EXSHARE&amp;VAR",":NATFREQ=FSA&amp;VAR:RFIELD=FINALIZED&amp;VAR:DB_TYPE=&amp;VAR:UNITS=M&amp;window=popup&amp;width=450&amp;height=300&amp;START_MAXIMIZED=FALSE"}</definedName>
    <definedName name="_199__FDSAUDITLINK__" hidden="1">{"fdsup://IBCentral/FAT Viewer?action=UPDATE&amp;creator=factset&amp;DOC_NAME=fat:reuters_semi_source_window.fat&amp;display_string=Audit&amp;DYN_ARGS=TRUE&amp;VAR:ID1=COL&amp;VAR:RCODE=FDSPFDSTKTOTAL&amp;VAR:SDATE=0&amp;VAR:FREQ=FSA&amp;VAR:RELITEM=RP&amp;VAR:CURRENCY=&amp;VAR:CURRSOURCE=EXSHARE&amp;VAR",":NATFREQ=FSA&amp;VAR:RFIELD=FINALIZED&amp;VAR:DB_TYPE=&amp;VAR:UNITS=M&amp;window=popup&amp;width=450&amp;height=300&amp;START_MAXIMIZED=FALSE"}</definedName>
    <definedName name="_2__123Graph_ACHART_17" hidden="1">#REF!</definedName>
    <definedName name="_2__FDSAUDITLINK__" localSheetId="0" hidden="1">{"fdsup://directions/FAT Viewer?action=UPDATE&amp;creator=factset&amp;DYN_ARGS=TRUE&amp;DOC_NAME=FAT:FQL_AUDITING_CLIENT_TEMPLATE.FAT&amp;display_string=Audit&amp;VAR:KEY=QZIDCHCJQL&amp;VAR:QUERY=UkdGX0VOVFJQUl9WQUwoQU5OLDQwODI5LCwsLCwsTk9BVURJVCk=&amp;WINDOW=FIRST_POPUP&amp;HEIGHT=450&amp;WI","DTH=450&amp;START_MAXIMIZED=FALSE&amp;VAR:CALENDAR=US&amp;VAR:SYMBOL=B1VLVW&amp;VAR:INDEX=0"}</definedName>
    <definedName name="_2__FDSAUDITLINK__" localSheetId="5" hidden="1">{"fdsup://directions/FAT Viewer?action=UPDATE&amp;creator=factset&amp;DYN_ARGS=TRUE&amp;DOC_NAME=FAT:FQL_AUDITING_CLIENT_TEMPLATE.FAT&amp;display_string=Audit&amp;VAR:KEY=QZIDCHCJQL&amp;VAR:QUERY=UkdGX0VOVFJQUl9WQUwoQU5OLDQwODI5LCwsLCwsTk9BVURJVCk=&amp;WINDOW=FIRST_POPUP&amp;HEIGHT=450&amp;WI","DTH=450&amp;START_MAXIMIZED=FALSE&amp;VAR:CALENDAR=US&amp;VAR:SYMBOL=B1VLVW&amp;VAR:INDEX=0"}</definedName>
    <definedName name="_2__FDSAUDITLINK__" hidden="1">{"fdsup://directions/FAT Viewer?action=UPDATE&amp;creator=factset&amp;DYN_ARGS=TRUE&amp;DOC_NAME=FAT:FQL_AUDITING_CLIENT_TEMPLATE.FAT&amp;display_string=Audit&amp;VAR:KEY=QZIDCHCJQL&amp;VAR:QUERY=UkdGX0VOVFJQUl9WQUwoQU5OLDQwODI5LCwsLCwsTk9BVURJVCk=&amp;WINDOW=FIRST_POPUP&amp;HEIGHT=450&amp;WI","DTH=450&amp;START_MAXIMIZED=FALSE&amp;VAR:CALENDAR=US&amp;VAR:SYMBOL=B1VLVW&amp;VAR:INDEX=0"}</definedName>
    <definedName name="_20__123Graph_DCHART_9" hidden="1">#REF!</definedName>
    <definedName name="_20__FDSAUDITLINK__" localSheetId="0" hidden="1">{"fdsup://IBCentral/FAT Viewer?action=UPDATE&amp;creator=factset&amp;DOC_NAME=fat:reuters_qtrly_source_window.fat&amp;display_string=Audit&amp;DYN_ARGS=TRUE&amp;VAR:ID1=87311L10&amp;VAR:RCODE=STLD&amp;VAR:SDATE=20110699&amp;VAR:FREQ=Quarterly&amp;VAR:RELITEM=RP&amp;VAR:CURRENCY=&amp;VAR:CURRSOURCE=EX","SHARE&amp;VAR:NATFREQ=QUARTERLY&amp;VAR:RFIELD=FINALIZED&amp;VAR:DB_TYPE=&amp;VAR:UNITS=M&amp;window=popup&amp;width=450&amp;height=300&amp;START_MAXIMIZED=FALSE"}</definedName>
    <definedName name="_20__FDSAUDITLINK__" localSheetId="5" hidden="1">{"fdsup://IBCentral/FAT Viewer?action=UPDATE&amp;creator=factset&amp;DOC_NAME=fat:reuters_qtrly_source_window.fat&amp;display_string=Audit&amp;DYN_ARGS=TRUE&amp;VAR:ID1=87311L10&amp;VAR:RCODE=STLD&amp;VAR:SDATE=20110699&amp;VAR:FREQ=Quarterly&amp;VAR:RELITEM=RP&amp;VAR:CURRENCY=&amp;VAR:CURRSOURCE=EX","SHARE&amp;VAR:NATFREQ=QUARTERLY&amp;VAR:RFIELD=FINALIZED&amp;VAR:DB_TYPE=&amp;VAR:UNITS=M&amp;window=popup&amp;width=450&amp;height=300&amp;START_MAXIMIZED=FALSE"}</definedName>
    <definedName name="_20__FDSAUDITLINK__" hidden="1">{"fdsup://IBCentral/FAT Viewer?action=UPDATE&amp;creator=factset&amp;DOC_NAME=fat:reuters_qtrly_source_window.fat&amp;display_string=Audit&amp;DYN_ARGS=TRUE&amp;VAR:ID1=87311L10&amp;VAR:RCODE=STLD&amp;VAR:SDATE=20110699&amp;VAR:FREQ=Quarterly&amp;VAR:RELITEM=RP&amp;VAR:CURRENCY=&amp;VAR:CURRSOURCE=EX","SHARE&amp;VAR:NATFREQ=QUARTERLY&amp;VAR:RFIELD=FINALIZED&amp;VAR:DB_TYPE=&amp;VAR:UNITS=M&amp;window=popup&amp;width=450&amp;height=300&amp;START_MAXIMIZED=FALSE"}</definedName>
    <definedName name="_200__FDSAUDITLINK__" localSheetId="0" hidden="1">{"fdsup://IBCentral/FAT Viewer?action=UPDATE&amp;creator=factset&amp;DOC_NAME=fat:reuters_qtrly_source_window.fat&amp;display_string=Audit&amp;DYN_ARGS=TRUE&amp;VAR:ID1=20582620&amp;VAR:RCODE=STLD&amp;VAR:SDATE=20110199&amp;VAR:FREQ=Quarterly&amp;VAR:RELITEM=RP&amp;VAR:CURRENCY=&amp;VAR:CURRSOURCE=EX","SHARE&amp;VAR:NATFREQ=QUARTERLY&amp;VAR:RFIELD=FINALIZED&amp;VAR:DB_TYPE=&amp;VAR:UNITS=M&amp;window=popup&amp;width=450&amp;height=300&amp;START_MAXIMIZED=FALSE"}</definedName>
    <definedName name="_200__FDSAUDITLINK__" localSheetId="5" hidden="1">{"fdsup://IBCentral/FAT Viewer?action=UPDATE&amp;creator=factset&amp;DOC_NAME=fat:reuters_qtrly_source_window.fat&amp;display_string=Audit&amp;DYN_ARGS=TRUE&amp;VAR:ID1=20582620&amp;VAR:RCODE=STLD&amp;VAR:SDATE=20110199&amp;VAR:FREQ=Quarterly&amp;VAR:RELITEM=RP&amp;VAR:CURRENCY=&amp;VAR:CURRSOURCE=EX","SHARE&amp;VAR:NATFREQ=QUARTERLY&amp;VAR:RFIELD=FINALIZED&amp;VAR:DB_TYPE=&amp;VAR:UNITS=M&amp;window=popup&amp;width=450&amp;height=300&amp;START_MAXIMIZED=FALSE"}</definedName>
    <definedName name="_200__FDSAUDITLINK__" hidden="1">{"fdsup://IBCentral/FAT Viewer?action=UPDATE&amp;creator=factset&amp;DOC_NAME=fat:reuters_qtrly_source_window.fat&amp;display_string=Audit&amp;DYN_ARGS=TRUE&amp;VAR:ID1=20582620&amp;VAR:RCODE=STLD&amp;VAR:SDATE=20110199&amp;VAR:FREQ=Quarterly&amp;VAR:RELITEM=RP&amp;VAR:CURRENCY=&amp;VAR:CURRSOURCE=EX","SHARE&amp;VAR:NATFREQ=QUARTERLY&amp;VAR:RFIELD=FINALIZED&amp;VAR:DB_TYPE=&amp;VAR:UNITS=M&amp;window=popup&amp;width=450&amp;height=300&amp;START_MAXIMIZED=FALSE"}</definedName>
    <definedName name="_201__FDSAUDITLINK__" localSheetId="0" hidden="1">{"fdsup://IBCentral/FAT Viewer?action=UPDATE&amp;creator=factset&amp;DOC_NAME=fat:reuters_semi_source_window.fat&amp;display_string=Audit&amp;DYN_ARGS=TRUE&amp;VAR:ID1=CMTL&amp;VAR:RCODE=FDSPFDSTKTOTAL&amp;VAR:SDATE=0&amp;VAR:FREQ=FSA&amp;VAR:RELITEM=RP&amp;VAR:CURRENCY=&amp;VAR:CURRSOURCE=EXSHARE&amp;VA","R:NATFREQ=FSA&amp;VAR:RFIELD=FINALIZED&amp;VAR:DB_TYPE=&amp;VAR:UNITS=M&amp;window=popup&amp;width=450&amp;height=300&amp;START_MAXIMIZED=FALSE"}</definedName>
    <definedName name="_201__FDSAUDITLINK__" localSheetId="5" hidden="1">{"fdsup://IBCentral/FAT Viewer?action=UPDATE&amp;creator=factset&amp;DOC_NAME=fat:reuters_semi_source_window.fat&amp;display_string=Audit&amp;DYN_ARGS=TRUE&amp;VAR:ID1=CMTL&amp;VAR:RCODE=FDSPFDSTKTOTAL&amp;VAR:SDATE=0&amp;VAR:FREQ=FSA&amp;VAR:RELITEM=RP&amp;VAR:CURRENCY=&amp;VAR:CURRSOURCE=EXSHARE&amp;VA","R:NATFREQ=FSA&amp;VAR:RFIELD=FINALIZED&amp;VAR:DB_TYPE=&amp;VAR:UNITS=M&amp;window=popup&amp;width=450&amp;height=300&amp;START_MAXIMIZED=FALSE"}</definedName>
    <definedName name="_201__FDSAUDITLINK__" hidden="1">{"fdsup://IBCentral/FAT Viewer?action=UPDATE&amp;creator=factset&amp;DOC_NAME=fat:reuters_semi_source_window.fat&amp;display_string=Audit&amp;DYN_ARGS=TRUE&amp;VAR:ID1=CMTL&amp;VAR:RCODE=FDSPFDSTKTOTAL&amp;VAR:SDATE=0&amp;VAR:FREQ=FSA&amp;VAR:RELITEM=RP&amp;VAR:CURRENCY=&amp;VAR:CURRSOURCE=EXSHARE&amp;VA","R:NATFREQ=FSA&amp;VAR:RFIELD=FINALIZED&amp;VAR:DB_TYPE=&amp;VAR:UNITS=M&amp;window=popup&amp;width=450&amp;height=300&amp;START_MAXIMIZED=FALSE"}</definedName>
    <definedName name="_202__FDSAUDITLINK__" localSheetId="0" hidden="1">{"fdsup://IBCentral/FAT Viewer?action=UPDATE&amp;creator=factset&amp;DOC_NAME=fat:reuters_qtrly_source_window.fat&amp;display_string=Audit&amp;DYN_ARGS=TRUE&amp;VAR:ID1=92552V10&amp;VAR:RCODE=STLD&amp;VAR:SDATE=20110399&amp;VAR:FREQ=Quarterly&amp;VAR:RELITEM=RP&amp;VAR:CURRENCY=&amp;VAR:CURRSOURCE=EX","SHARE&amp;VAR:NATFREQ=QUARTERLY&amp;VAR:RFIELD=FINALIZED&amp;VAR:DB_TYPE=&amp;VAR:UNITS=M&amp;window=popup&amp;width=450&amp;height=300&amp;START_MAXIMIZED=FALSE"}</definedName>
    <definedName name="_202__FDSAUDITLINK__" localSheetId="5" hidden="1">{"fdsup://IBCentral/FAT Viewer?action=UPDATE&amp;creator=factset&amp;DOC_NAME=fat:reuters_qtrly_source_window.fat&amp;display_string=Audit&amp;DYN_ARGS=TRUE&amp;VAR:ID1=92552V10&amp;VAR:RCODE=STLD&amp;VAR:SDATE=20110399&amp;VAR:FREQ=Quarterly&amp;VAR:RELITEM=RP&amp;VAR:CURRENCY=&amp;VAR:CURRSOURCE=EX","SHARE&amp;VAR:NATFREQ=QUARTERLY&amp;VAR:RFIELD=FINALIZED&amp;VAR:DB_TYPE=&amp;VAR:UNITS=M&amp;window=popup&amp;width=450&amp;height=300&amp;START_MAXIMIZED=FALSE"}</definedName>
    <definedName name="_202__FDSAUDITLINK__" hidden="1">{"fdsup://IBCentral/FAT Viewer?action=UPDATE&amp;creator=factset&amp;DOC_NAME=fat:reuters_qtrly_source_window.fat&amp;display_string=Audit&amp;DYN_ARGS=TRUE&amp;VAR:ID1=92552V10&amp;VAR:RCODE=STLD&amp;VAR:SDATE=20110399&amp;VAR:FREQ=Quarterly&amp;VAR:RELITEM=RP&amp;VAR:CURRENCY=&amp;VAR:CURRSOURCE=EX","SHARE&amp;VAR:NATFREQ=QUARTERLY&amp;VAR:RFIELD=FINALIZED&amp;VAR:DB_TYPE=&amp;VAR:UNITS=M&amp;window=popup&amp;width=450&amp;height=300&amp;START_MAXIMIZED=FALSE"}</definedName>
    <definedName name="_203__FDSAUDITLINK__" localSheetId="0" hidden="1">{"fdsup://IBCentral/FAT Viewer?action=UPDATE&amp;creator=factset&amp;DOC_NAME=fat:reuters_semi_source_window.fat&amp;display_string=Audit&amp;DYN_ARGS=TRUE&amp;VAR:ID1=VSAT&amp;VAR:RCODE=FDSPFDSTKTOTAL&amp;VAR:SDATE=0&amp;VAR:FREQ=FSA&amp;VAR:RELITEM=RP&amp;VAR:CURRENCY=&amp;VAR:CURRSOURCE=EXSHARE&amp;VA","R:NATFREQ=FSA&amp;VAR:RFIELD=FINALIZED&amp;VAR:DB_TYPE=&amp;VAR:UNITS=M&amp;window=popup&amp;width=450&amp;height=300&amp;START_MAXIMIZED=FALSE"}</definedName>
    <definedName name="_203__FDSAUDITLINK__" localSheetId="5" hidden="1">{"fdsup://IBCentral/FAT Viewer?action=UPDATE&amp;creator=factset&amp;DOC_NAME=fat:reuters_semi_source_window.fat&amp;display_string=Audit&amp;DYN_ARGS=TRUE&amp;VAR:ID1=VSAT&amp;VAR:RCODE=FDSPFDSTKTOTAL&amp;VAR:SDATE=0&amp;VAR:FREQ=FSA&amp;VAR:RELITEM=RP&amp;VAR:CURRENCY=&amp;VAR:CURRSOURCE=EXSHARE&amp;VA","R:NATFREQ=FSA&amp;VAR:RFIELD=FINALIZED&amp;VAR:DB_TYPE=&amp;VAR:UNITS=M&amp;window=popup&amp;width=450&amp;height=300&amp;START_MAXIMIZED=FALSE"}</definedName>
    <definedName name="_203__FDSAUDITLINK__" hidden="1">{"fdsup://IBCentral/FAT Viewer?action=UPDATE&amp;creator=factset&amp;DOC_NAME=fat:reuters_semi_source_window.fat&amp;display_string=Audit&amp;DYN_ARGS=TRUE&amp;VAR:ID1=VSAT&amp;VAR:RCODE=FDSPFDSTKTOTAL&amp;VAR:SDATE=0&amp;VAR:FREQ=FSA&amp;VAR:RELITEM=RP&amp;VAR:CURRENCY=&amp;VAR:CURRSOURCE=EXSHARE&amp;VA","R:NATFREQ=FSA&amp;VAR:RFIELD=FINALIZED&amp;VAR:DB_TYPE=&amp;VAR:UNITS=M&amp;window=popup&amp;width=450&amp;height=300&amp;START_MAXIMIZED=FALSE"}</definedName>
    <definedName name="_204__FDSAUDITLINK__" localSheetId="0" hidden="1">{"fdsup://IBCentral/FAT Viewer?action=UPDATE&amp;creator=factset&amp;DOC_NAME=fat:reuters_semi_source_window.fat&amp;display_string=Audit&amp;DYN_ARGS=TRUE&amp;VAR:ID1=B0M7KJ&amp;VAR:RCODE=STLD&amp;VAR:SDATE=20101299&amp;VAR:FREQ=FSA&amp;VAR:RELITEM=RP&amp;VAR:CURRENCY=&amp;VAR:CURRSOURCE=EXSHARE&amp;VAR",":NATFREQ=FSA&amp;VAR:RFIELD=FINALIZED&amp;VAR:DB_TYPE=&amp;VAR:UNITS=M&amp;window=popup&amp;width=450&amp;height=300&amp;START_MAXIMIZED=FALSE"}</definedName>
    <definedName name="_204__FDSAUDITLINK__" localSheetId="5" hidden="1">{"fdsup://IBCentral/FAT Viewer?action=UPDATE&amp;creator=factset&amp;DOC_NAME=fat:reuters_semi_source_window.fat&amp;display_string=Audit&amp;DYN_ARGS=TRUE&amp;VAR:ID1=B0M7KJ&amp;VAR:RCODE=STLD&amp;VAR:SDATE=20101299&amp;VAR:FREQ=FSA&amp;VAR:RELITEM=RP&amp;VAR:CURRENCY=&amp;VAR:CURRSOURCE=EXSHARE&amp;VAR",":NATFREQ=FSA&amp;VAR:RFIELD=FINALIZED&amp;VAR:DB_TYPE=&amp;VAR:UNITS=M&amp;window=popup&amp;width=450&amp;height=300&amp;START_MAXIMIZED=FALSE"}</definedName>
    <definedName name="_204__FDSAUDITLINK__" hidden="1">{"fdsup://IBCentral/FAT Viewer?action=UPDATE&amp;creator=factset&amp;DOC_NAME=fat:reuters_semi_source_window.fat&amp;display_string=Audit&amp;DYN_ARGS=TRUE&amp;VAR:ID1=B0M7KJ&amp;VAR:RCODE=STLD&amp;VAR:SDATE=20101299&amp;VAR:FREQ=FSA&amp;VAR:RELITEM=RP&amp;VAR:CURRENCY=&amp;VAR:CURRSOURCE=EXSHARE&amp;VAR",":NATFREQ=FSA&amp;VAR:RFIELD=FINALIZED&amp;VAR:DB_TYPE=&amp;VAR:UNITS=M&amp;window=popup&amp;width=450&amp;height=300&amp;START_MAXIMIZED=FALSE"}</definedName>
    <definedName name="_205__FDSAUDITLINK__" localSheetId="0" hidden="1">{"fdsup://IBCentral/FAT Viewer?action=UPDATE&amp;creator=factset&amp;DOC_NAME=fat:reuters_semi_source_window.fat&amp;display_string=Audit&amp;DYN_ARGS=TRUE&amp;VAR:ID1=B0M7KJ&amp;VAR:RCODE=FDSPFDSTKTOTAL&amp;VAR:SDATE=20101299&amp;VAR:FREQ=FSA&amp;VAR:RELITEM=RP&amp;VAR:CURRENCY=&amp;VAR:CURRSOURCE=E","XSHARE&amp;VAR:NATFREQ=FSA&amp;VAR:RFIELD=FINALIZED&amp;VAR:DB_TYPE=&amp;VAR:UNITS=M&amp;window=popup&amp;width=450&amp;height=300&amp;START_MAXIMIZED=FALSE"}</definedName>
    <definedName name="_205__FDSAUDITLINK__" localSheetId="5" hidden="1">{"fdsup://IBCentral/FAT Viewer?action=UPDATE&amp;creator=factset&amp;DOC_NAME=fat:reuters_semi_source_window.fat&amp;display_string=Audit&amp;DYN_ARGS=TRUE&amp;VAR:ID1=B0M7KJ&amp;VAR:RCODE=FDSPFDSTKTOTAL&amp;VAR:SDATE=20101299&amp;VAR:FREQ=FSA&amp;VAR:RELITEM=RP&amp;VAR:CURRENCY=&amp;VAR:CURRSOURCE=E","XSHARE&amp;VAR:NATFREQ=FSA&amp;VAR:RFIELD=FINALIZED&amp;VAR:DB_TYPE=&amp;VAR:UNITS=M&amp;window=popup&amp;width=450&amp;height=300&amp;START_MAXIMIZED=FALSE"}</definedName>
    <definedName name="_205__FDSAUDITLINK__" hidden="1">{"fdsup://IBCentral/FAT Viewer?action=UPDATE&amp;creator=factset&amp;DOC_NAME=fat:reuters_semi_source_window.fat&amp;display_string=Audit&amp;DYN_ARGS=TRUE&amp;VAR:ID1=B0M7KJ&amp;VAR:RCODE=FDSPFDSTKTOTAL&amp;VAR:SDATE=20101299&amp;VAR:FREQ=FSA&amp;VAR:RELITEM=RP&amp;VAR:CURRENCY=&amp;VAR:CURRSOURCE=E","XSHARE&amp;VAR:NATFREQ=FSA&amp;VAR:RFIELD=FINALIZED&amp;VAR:DB_TYPE=&amp;VAR:UNITS=M&amp;window=popup&amp;width=450&amp;height=300&amp;START_MAXIMIZED=FALSE"}</definedName>
    <definedName name="_206__FDSAUDITLINK__" localSheetId="0" hidden="1">{"fdsup://IBCentral/FAT Viewer?action=UPDATE&amp;creator=factset&amp;DOC_NAME=fat:reuters_semi_source_window.fat&amp;display_string=Audit&amp;DYN_ARGS=TRUE&amp;VAR:ID1=549343&amp;VAR:RCODE=STLD&amp;VAR:SDATE=20101299&amp;VAR:FREQ=FSA&amp;VAR:RELITEM=RP&amp;VAR:CURRENCY=&amp;VAR:CURRSOURCE=EXSHARE&amp;VAR",":NATFREQ=FSA&amp;VAR:RFIELD=FINALIZED&amp;VAR:DB_TYPE=&amp;VAR:UNITS=M&amp;window=popup&amp;width=450&amp;height=300&amp;START_MAXIMIZED=FALSE"}</definedName>
    <definedName name="_206__FDSAUDITLINK__" localSheetId="5" hidden="1">{"fdsup://IBCentral/FAT Viewer?action=UPDATE&amp;creator=factset&amp;DOC_NAME=fat:reuters_semi_source_window.fat&amp;display_string=Audit&amp;DYN_ARGS=TRUE&amp;VAR:ID1=549343&amp;VAR:RCODE=STLD&amp;VAR:SDATE=20101299&amp;VAR:FREQ=FSA&amp;VAR:RELITEM=RP&amp;VAR:CURRENCY=&amp;VAR:CURRSOURCE=EXSHARE&amp;VAR",":NATFREQ=FSA&amp;VAR:RFIELD=FINALIZED&amp;VAR:DB_TYPE=&amp;VAR:UNITS=M&amp;window=popup&amp;width=450&amp;height=300&amp;START_MAXIMIZED=FALSE"}</definedName>
    <definedName name="_206__FDSAUDITLINK__" hidden="1">{"fdsup://IBCentral/FAT Viewer?action=UPDATE&amp;creator=factset&amp;DOC_NAME=fat:reuters_semi_source_window.fat&amp;display_string=Audit&amp;DYN_ARGS=TRUE&amp;VAR:ID1=549343&amp;VAR:RCODE=STLD&amp;VAR:SDATE=20101299&amp;VAR:FREQ=FSA&amp;VAR:RELITEM=RP&amp;VAR:CURRENCY=&amp;VAR:CURRSOURCE=EXSHARE&amp;VAR",":NATFREQ=FSA&amp;VAR:RFIELD=FINALIZED&amp;VAR:DB_TYPE=&amp;VAR:UNITS=M&amp;window=popup&amp;width=450&amp;height=300&amp;START_MAXIMIZED=FALSE"}</definedName>
    <definedName name="_207__FDSAUDITLINK__" localSheetId="0" hidden="1">{"fdsup://IBCentral/FAT Viewer?action=UPDATE&amp;creator=factset&amp;DOC_NAME=fat:reuters_semi_source_window.fat&amp;display_string=Audit&amp;DYN_ARGS=TRUE&amp;VAR:ID1=549343&amp;VAR:RCODE=FDSPFDSTKTOTAL&amp;VAR:SDATE=20101299&amp;VAR:FREQ=FSA&amp;VAR:RELITEM=RP&amp;VAR:CURRENCY=&amp;VAR:CURRSOURCE=E","XSHARE&amp;VAR:NATFREQ=FSA&amp;VAR:RFIELD=FINALIZED&amp;VAR:DB_TYPE=&amp;VAR:UNITS=M&amp;window=popup&amp;width=450&amp;height=300&amp;START_MAXIMIZED=FALSE"}</definedName>
    <definedName name="_207__FDSAUDITLINK__" localSheetId="5" hidden="1">{"fdsup://IBCentral/FAT Viewer?action=UPDATE&amp;creator=factset&amp;DOC_NAME=fat:reuters_semi_source_window.fat&amp;display_string=Audit&amp;DYN_ARGS=TRUE&amp;VAR:ID1=549343&amp;VAR:RCODE=FDSPFDSTKTOTAL&amp;VAR:SDATE=20101299&amp;VAR:FREQ=FSA&amp;VAR:RELITEM=RP&amp;VAR:CURRENCY=&amp;VAR:CURRSOURCE=E","XSHARE&amp;VAR:NATFREQ=FSA&amp;VAR:RFIELD=FINALIZED&amp;VAR:DB_TYPE=&amp;VAR:UNITS=M&amp;window=popup&amp;width=450&amp;height=300&amp;START_MAXIMIZED=FALSE"}</definedName>
    <definedName name="_207__FDSAUDITLINK__" hidden="1">{"fdsup://IBCentral/FAT Viewer?action=UPDATE&amp;creator=factset&amp;DOC_NAME=fat:reuters_semi_source_window.fat&amp;display_string=Audit&amp;DYN_ARGS=TRUE&amp;VAR:ID1=549343&amp;VAR:RCODE=FDSPFDSTKTOTAL&amp;VAR:SDATE=20101299&amp;VAR:FREQ=FSA&amp;VAR:RELITEM=RP&amp;VAR:CURRENCY=&amp;VAR:CURRSOURCE=E","XSHARE&amp;VAR:NATFREQ=FSA&amp;VAR:RFIELD=FINALIZED&amp;VAR:DB_TYPE=&amp;VAR:UNITS=M&amp;window=popup&amp;width=450&amp;height=300&amp;START_MAXIMIZED=FALSE"}</definedName>
    <definedName name="_208__FDSAUDITLINK__" localSheetId="0" hidden="1">{"fdsup://IBCentral/FAT Viewer?action=UPDATE&amp;creator=factset&amp;DOC_NAME=fat:reuters_qtrly_source_window.fat&amp;display_string=Audit&amp;DYN_ARGS=TRUE&amp;VAR:ID1=M5147411&amp;VAR:RCODE=STLD&amp;VAR:SDATE=20110399&amp;VAR:FREQ=Quarterly&amp;VAR:RELITEM=RP&amp;VAR:CURRENCY=&amp;VAR:CURRSOURCE=EX","SHARE&amp;VAR:NATFREQ=QUARTERLY&amp;VAR:RFIELD=FINALIZED&amp;VAR:DB_TYPE=&amp;VAR:UNITS=M&amp;window=popup&amp;width=450&amp;height=300&amp;START_MAXIMIZED=FALSE"}</definedName>
    <definedName name="_208__FDSAUDITLINK__" localSheetId="5" hidden="1">{"fdsup://IBCentral/FAT Viewer?action=UPDATE&amp;creator=factset&amp;DOC_NAME=fat:reuters_qtrly_source_window.fat&amp;display_string=Audit&amp;DYN_ARGS=TRUE&amp;VAR:ID1=M5147411&amp;VAR:RCODE=STLD&amp;VAR:SDATE=20110399&amp;VAR:FREQ=Quarterly&amp;VAR:RELITEM=RP&amp;VAR:CURRENCY=&amp;VAR:CURRSOURCE=EX","SHARE&amp;VAR:NATFREQ=QUARTERLY&amp;VAR:RFIELD=FINALIZED&amp;VAR:DB_TYPE=&amp;VAR:UNITS=M&amp;window=popup&amp;width=450&amp;height=300&amp;START_MAXIMIZED=FALSE"}</definedName>
    <definedName name="_208__FDSAUDITLINK__" hidden="1">{"fdsup://IBCentral/FAT Viewer?action=UPDATE&amp;creator=factset&amp;DOC_NAME=fat:reuters_qtrly_source_window.fat&amp;display_string=Audit&amp;DYN_ARGS=TRUE&amp;VAR:ID1=M5147411&amp;VAR:RCODE=STLD&amp;VAR:SDATE=20110399&amp;VAR:FREQ=Quarterly&amp;VAR:RELITEM=RP&amp;VAR:CURRENCY=&amp;VAR:CURRSOURCE=EX","SHARE&amp;VAR:NATFREQ=QUARTERLY&amp;VAR:RFIELD=FINALIZED&amp;VAR:DB_TYPE=&amp;VAR:UNITS=M&amp;window=popup&amp;width=450&amp;height=300&amp;START_MAXIMIZED=FALSE"}</definedName>
    <definedName name="_209__FDSAUDITLINK__" localSheetId="0" hidden="1">{"fdsup://IBCentral/FAT Viewer?action=UPDATE&amp;creator=factset&amp;DOC_NAME=fat:reuters_semi_source_window.fat&amp;display_string=Audit&amp;DYN_ARGS=TRUE&amp;VAR:ID1=GILT&amp;VAR:RCODE=FDSPFDSTKTOTAL&amp;VAR:SDATE=0&amp;VAR:FREQ=FSA&amp;VAR:RELITEM=RP&amp;VAR:CURRENCY=&amp;VAR:CURRSOURCE=EXSHARE&amp;VA","R:NATFREQ=FSA&amp;VAR:RFIELD=FINALIZED&amp;VAR:DB_TYPE=&amp;VAR:UNITS=M&amp;window=popup&amp;width=450&amp;height=300&amp;START_MAXIMIZED=FALSE"}</definedName>
    <definedName name="_209__FDSAUDITLINK__" localSheetId="5" hidden="1">{"fdsup://IBCentral/FAT Viewer?action=UPDATE&amp;creator=factset&amp;DOC_NAME=fat:reuters_semi_source_window.fat&amp;display_string=Audit&amp;DYN_ARGS=TRUE&amp;VAR:ID1=GILT&amp;VAR:RCODE=FDSPFDSTKTOTAL&amp;VAR:SDATE=0&amp;VAR:FREQ=FSA&amp;VAR:RELITEM=RP&amp;VAR:CURRENCY=&amp;VAR:CURRSOURCE=EXSHARE&amp;VA","R:NATFREQ=FSA&amp;VAR:RFIELD=FINALIZED&amp;VAR:DB_TYPE=&amp;VAR:UNITS=M&amp;window=popup&amp;width=450&amp;height=300&amp;START_MAXIMIZED=FALSE"}</definedName>
    <definedName name="_209__FDSAUDITLINK__" hidden="1">{"fdsup://IBCentral/FAT Viewer?action=UPDATE&amp;creator=factset&amp;DOC_NAME=fat:reuters_semi_source_window.fat&amp;display_string=Audit&amp;DYN_ARGS=TRUE&amp;VAR:ID1=GILT&amp;VAR:RCODE=FDSPFDSTKTOTAL&amp;VAR:SDATE=0&amp;VAR:FREQ=FSA&amp;VAR:RELITEM=RP&amp;VAR:CURRENCY=&amp;VAR:CURRSOURCE=EXSHARE&amp;VA","R:NATFREQ=FSA&amp;VAR:RFIELD=FINALIZED&amp;VAR:DB_TYPE=&amp;VAR:UNITS=M&amp;window=popup&amp;width=450&amp;height=300&amp;START_MAXIMIZED=FALSE"}</definedName>
    <definedName name="_21__123Graph_ECHART_10" hidden="1">#REF!</definedName>
    <definedName name="_21__FDSAUDITLINK__" localSheetId="0" hidden="1">{"fdsup://IBCentral/FAT Viewer?action=UPDATE&amp;creator=factset&amp;DOC_NAME=fat:reuters_semi_source_window.fat&amp;display_string=Audit&amp;DYN_ARGS=TRUE&amp;VAR:ID1=TWTC&amp;VAR:RCODE=FDSPFDSTKTOTAL&amp;VAR:SDATE=0&amp;VAR:FREQ=FSA&amp;VAR:RELITEM=RP&amp;VAR:CURRENCY=&amp;VAR:CURRSOURCE=EXSHARE&amp;VA","R:NATFREQ=FSA&amp;VAR:RFIELD=FINALIZED&amp;VAR:DB_TYPE=&amp;VAR:UNITS=M&amp;window=popup&amp;width=450&amp;height=300&amp;START_MAXIMIZED=FALSE"}</definedName>
    <definedName name="_21__FDSAUDITLINK__" localSheetId="5" hidden="1">{"fdsup://IBCentral/FAT Viewer?action=UPDATE&amp;creator=factset&amp;DOC_NAME=fat:reuters_semi_source_window.fat&amp;display_string=Audit&amp;DYN_ARGS=TRUE&amp;VAR:ID1=TWTC&amp;VAR:RCODE=FDSPFDSTKTOTAL&amp;VAR:SDATE=0&amp;VAR:FREQ=FSA&amp;VAR:RELITEM=RP&amp;VAR:CURRENCY=&amp;VAR:CURRSOURCE=EXSHARE&amp;VA","R:NATFREQ=FSA&amp;VAR:RFIELD=FINALIZED&amp;VAR:DB_TYPE=&amp;VAR:UNITS=M&amp;window=popup&amp;width=450&amp;height=300&amp;START_MAXIMIZED=FALSE"}</definedName>
    <definedName name="_21__FDSAUDITLINK__" hidden="1">{"fdsup://IBCentral/FAT Viewer?action=UPDATE&amp;creator=factset&amp;DOC_NAME=fat:reuters_semi_source_window.fat&amp;display_string=Audit&amp;DYN_ARGS=TRUE&amp;VAR:ID1=TWTC&amp;VAR:RCODE=FDSPFDSTKTOTAL&amp;VAR:SDATE=0&amp;VAR:FREQ=FSA&amp;VAR:RELITEM=RP&amp;VAR:CURRENCY=&amp;VAR:CURRSOURCE=EXSHARE&amp;VA","R:NATFREQ=FSA&amp;VAR:RFIELD=FINALIZED&amp;VAR:DB_TYPE=&amp;VAR:UNITS=M&amp;window=popup&amp;width=450&amp;height=300&amp;START_MAXIMIZED=FALSE"}</definedName>
    <definedName name="_210__FDSAUDITLINK__" localSheetId="0" hidden="1">{"fdsup://IBCentral/FAT Viewer?action=UPDATE&amp;creator=factset&amp;DOC_NAME=fat:reuters_qtrly_shs_src_window.fat&amp;display_string=Audit&amp;DYN_ARGS=TRUE&amp;VAR:ID1=M5147411&amp;VAR:RCODE=FDSSHSOUTDEPS&amp;VAR:SDATE=20110399&amp;VAR:FREQ=Quarterly&amp;VAR:RELITEM=RP&amp;VAR:CURRENCY=&amp;VAR:CUR","RSOURCE=EXSHARE&amp;VAR:NATFREQ=QUARTERLY&amp;VAR:RFIELD=FINALIZED&amp;VAR:DB_TYPE=&amp;VAR:UNITS=M&amp;window=popup&amp;width=450&amp;height=300&amp;START_MAXIMIZED=FALSE"}</definedName>
    <definedName name="_210__FDSAUDITLINK__" localSheetId="5" hidden="1">{"fdsup://IBCentral/FAT Viewer?action=UPDATE&amp;creator=factset&amp;DOC_NAME=fat:reuters_qtrly_shs_src_window.fat&amp;display_string=Audit&amp;DYN_ARGS=TRUE&amp;VAR:ID1=M5147411&amp;VAR:RCODE=FDSSHSOUTDEPS&amp;VAR:SDATE=20110399&amp;VAR:FREQ=Quarterly&amp;VAR:RELITEM=RP&amp;VAR:CURRENCY=&amp;VAR:CUR","RSOURCE=EXSHARE&amp;VAR:NATFREQ=QUARTERLY&amp;VAR:RFIELD=FINALIZED&amp;VAR:DB_TYPE=&amp;VAR:UNITS=M&amp;window=popup&amp;width=450&amp;height=300&amp;START_MAXIMIZED=FALSE"}</definedName>
    <definedName name="_210__FDSAUDITLINK__" hidden="1">{"fdsup://IBCentral/FAT Viewer?action=UPDATE&amp;creator=factset&amp;DOC_NAME=fat:reuters_qtrly_shs_src_window.fat&amp;display_string=Audit&amp;DYN_ARGS=TRUE&amp;VAR:ID1=M5147411&amp;VAR:RCODE=FDSSHSOUTDEPS&amp;VAR:SDATE=20110399&amp;VAR:FREQ=Quarterly&amp;VAR:RELITEM=RP&amp;VAR:CURRENCY=&amp;VAR:CUR","RSOURCE=EXSHARE&amp;VAR:NATFREQ=QUARTERLY&amp;VAR:RFIELD=FINALIZED&amp;VAR:DB_TYPE=&amp;VAR:UNITS=M&amp;window=popup&amp;width=450&amp;height=300&amp;START_MAXIMIZED=FALSE"}</definedName>
    <definedName name="_211__FDSAUDITLINK__" localSheetId="0" hidden="1">{"fdsup://IBCentral/FAT Viewer?action=UPDATE&amp;creator=factset&amp;DOC_NAME=fat:reuters_qtrly_source_window.fat&amp;display_string=Audit&amp;DYN_ARGS=TRUE&amp;VAR:ID1=37956X10&amp;VAR:RCODE=STLD&amp;VAR:SDATE=20110399&amp;VAR:FREQ=Quarterly&amp;VAR:RELITEM=RP&amp;VAR:CURRENCY=&amp;VAR:CURRSOURCE=EX","SHARE&amp;VAR:NATFREQ=QUARTERLY&amp;VAR:RFIELD=FINALIZED&amp;VAR:DB_TYPE=&amp;VAR:UNITS=M&amp;window=popup&amp;width=450&amp;height=300&amp;START_MAXIMIZED=FALSE"}</definedName>
    <definedName name="_211__FDSAUDITLINK__" localSheetId="5" hidden="1">{"fdsup://IBCentral/FAT Viewer?action=UPDATE&amp;creator=factset&amp;DOC_NAME=fat:reuters_qtrly_source_window.fat&amp;display_string=Audit&amp;DYN_ARGS=TRUE&amp;VAR:ID1=37956X10&amp;VAR:RCODE=STLD&amp;VAR:SDATE=20110399&amp;VAR:FREQ=Quarterly&amp;VAR:RELITEM=RP&amp;VAR:CURRENCY=&amp;VAR:CURRSOURCE=EX","SHARE&amp;VAR:NATFREQ=QUARTERLY&amp;VAR:RFIELD=FINALIZED&amp;VAR:DB_TYPE=&amp;VAR:UNITS=M&amp;window=popup&amp;width=450&amp;height=300&amp;START_MAXIMIZED=FALSE"}</definedName>
    <definedName name="_211__FDSAUDITLINK__" hidden="1">{"fdsup://IBCentral/FAT Viewer?action=UPDATE&amp;creator=factset&amp;DOC_NAME=fat:reuters_qtrly_source_window.fat&amp;display_string=Audit&amp;DYN_ARGS=TRUE&amp;VAR:ID1=37956X10&amp;VAR:RCODE=STLD&amp;VAR:SDATE=20110399&amp;VAR:FREQ=Quarterly&amp;VAR:RELITEM=RP&amp;VAR:CURRENCY=&amp;VAR:CURRSOURCE=EX","SHARE&amp;VAR:NATFREQ=QUARTERLY&amp;VAR:RFIELD=FINALIZED&amp;VAR:DB_TYPE=&amp;VAR:UNITS=M&amp;window=popup&amp;width=450&amp;height=300&amp;START_MAXIMIZED=FALSE"}</definedName>
    <definedName name="_212__FDSAUDITLINK__" localSheetId="0" hidden="1">{"fdsup://IBCentral/FAT Viewer?action=UPDATE&amp;creator=factset&amp;DOC_NAME=fat:reuters_semi_source_window.fat&amp;display_string=Audit&amp;DYN_ARGS=TRUE&amp;VAR:ID1=GCOM&amp;VAR:RCODE=FDSPFDSTKTOTAL&amp;VAR:SDATE=0&amp;VAR:FREQ=FSA&amp;VAR:RELITEM=RP&amp;VAR:CURRENCY=&amp;VAR:CURRSOURCE=EXSHARE&amp;VA","R:NATFREQ=FSA&amp;VAR:RFIELD=FINALIZED&amp;VAR:DB_TYPE=&amp;VAR:UNITS=M&amp;window=popup&amp;width=450&amp;height=300&amp;START_MAXIMIZED=FALSE"}</definedName>
    <definedName name="_212__FDSAUDITLINK__" localSheetId="5" hidden="1">{"fdsup://IBCentral/FAT Viewer?action=UPDATE&amp;creator=factset&amp;DOC_NAME=fat:reuters_semi_source_window.fat&amp;display_string=Audit&amp;DYN_ARGS=TRUE&amp;VAR:ID1=GCOM&amp;VAR:RCODE=FDSPFDSTKTOTAL&amp;VAR:SDATE=0&amp;VAR:FREQ=FSA&amp;VAR:RELITEM=RP&amp;VAR:CURRENCY=&amp;VAR:CURRSOURCE=EXSHARE&amp;VA","R:NATFREQ=FSA&amp;VAR:RFIELD=FINALIZED&amp;VAR:DB_TYPE=&amp;VAR:UNITS=M&amp;window=popup&amp;width=450&amp;height=300&amp;START_MAXIMIZED=FALSE"}</definedName>
    <definedName name="_212__FDSAUDITLINK__" hidden="1">{"fdsup://IBCentral/FAT Viewer?action=UPDATE&amp;creator=factset&amp;DOC_NAME=fat:reuters_semi_source_window.fat&amp;display_string=Audit&amp;DYN_ARGS=TRUE&amp;VAR:ID1=GCOM&amp;VAR:RCODE=FDSPFDSTKTOTAL&amp;VAR:SDATE=0&amp;VAR:FREQ=FSA&amp;VAR:RELITEM=RP&amp;VAR:CURRENCY=&amp;VAR:CURRSOURCE=EXSHARE&amp;VA","R:NATFREQ=FSA&amp;VAR:RFIELD=FINALIZED&amp;VAR:DB_TYPE=&amp;VAR:UNITS=M&amp;window=popup&amp;width=450&amp;height=300&amp;START_MAXIMIZED=FALSE"}</definedName>
    <definedName name="_213__FDSAUDITLINK__" localSheetId="0" hidden="1">{"fdsup://IBCentral/FAT Viewer?action=UPDATE&amp;creator=factset&amp;DOC_NAME=fat:reuters_qtrly_source_window.fat&amp;display_string=Audit&amp;DYN_ARGS=TRUE&amp;VAR:ID1=37956X10&amp;VAR:RCODE=STLD&amp;VAR:SDATE=20110399&amp;VAR:FREQ=Quarterly&amp;VAR:RELITEM=RP&amp;VAR:CURRENCY=&amp;VAR:CURRSOURCE=EX","SHARE&amp;VAR:NATFREQ=QUARTERLY&amp;VAR:RFIELD=FINALIZED&amp;VAR:DB_TYPE=&amp;VAR:UNITS=M&amp;window=popup&amp;width=450&amp;height=300&amp;START_MAXIMIZED=FALSE"}</definedName>
    <definedName name="_213__FDSAUDITLINK__" localSheetId="5" hidden="1">{"fdsup://IBCentral/FAT Viewer?action=UPDATE&amp;creator=factset&amp;DOC_NAME=fat:reuters_qtrly_source_window.fat&amp;display_string=Audit&amp;DYN_ARGS=TRUE&amp;VAR:ID1=37956X10&amp;VAR:RCODE=STLD&amp;VAR:SDATE=20110399&amp;VAR:FREQ=Quarterly&amp;VAR:RELITEM=RP&amp;VAR:CURRENCY=&amp;VAR:CURRSOURCE=EX","SHARE&amp;VAR:NATFREQ=QUARTERLY&amp;VAR:RFIELD=FINALIZED&amp;VAR:DB_TYPE=&amp;VAR:UNITS=M&amp;window=popup&amp;width=450&amp;height=300&amp;START_MAXIMIZED=FALSE"}</definedName>
    <definedName name="_213__FDSAUDITLINK__" hidden="1">{"fdsup://IBCentral/FAT Viewer?action=UPDATE&amp;creator=factset&amp;DOC_NAME=fat:reuters_qtrly_source_window.fat&amp;display_string=Audit&amp;DYN_ARGS=TRUE&amp;VAR:ID1=37956X10&amp;VAR:RCODE=STLD&amp;VAR:SDATE=20110399&amp;VAR:FREQ=Quarterly&amp;VAR:RELITEM=RP&amp;VAR:CURRENCY=&amp;VAR:CURRSOURCE=EX","SHARE&amp;VAR:NATFREQ=QUARTERLY&amp;VAR:RFIELD=FINALIZED&amp;VAR:DB_TYPE=&amp;VAR:UNITS=M&amp;window=popup&amp;width=450&amp;height=300&amp;START_MAXIMIZED=FALSE"}</definedName>
    <definedName name="_214__FDSAUDITLINK__" localSheetId="0" hidden="1">{"fdsup://IBCentral/FAT Viewer?action=UPDATE&amp;creator=factset&amp;DOC_NAME=fat:reuters_semi_source_window.fat&amp;display_string=Audit&amp;DYN_ARGS=TRUE&amp;VAR:ID1=GCOM&amp;VAR:RCODE=FDSPFDSTKTOTAL&amp;VAR:SDATE=0&amp;VAR:FREQ=FSA&amp;VAR:RELITEM=RP&amp;VAR:CURRENCY=&amp;VAR:CURRSOURCE=EXSHARE&amp;VA","R:NATFREQ=FSA&amp;VAR:RFIELD=FINALIZED&amp;VAR:DB_TYPE=&amp;VAR:UNITS=M&amp;window=popup&amp;width=450&amp;height=300&amp;START_MAXIMIZED=FALSE"}</definedName>
    <definedName name="_214__FDSAUDITLINK__" localSheetId="5" hidden="1">{"fdsup://IBCentral/FAT Viewer?action=UPDATE&amp;creator=factset&amp;DOC_NAME=fat:reuters_semi_source_window.fat&amp;display_string=Audit&amp;DYN_ARGS=TRUE&amp;VAR:ID1=GCOM&amp;VAR:RCODE=FDSPFDSTKTOTAL&amp;VAR:SDATE=0&amp;VAR:FREQ=FSA&amp;VAR:RELITEM=RP&amp;VAR:CURRENCY=&amp;VAR:CURRSOURCE=EXSHARE&amp;VA","R:NATFREQ=FSA&amp;VAR:RFIELD=FINALIZED&amp;VAR:DB_TYPE=&amp;VAR:UNITS=M&amp;window=popup&amp;width=450&amp;height=300&amp;START_MAXIMIZED=FALSE"}</definedName>
    <definedName name="_214__FDSAUDITLINK__" hidden="1">{"fdsup://IBCentral/FAT Viewer?action=UPDATE&amp;creator=factset&amp;DOC_NAME=fat:reuters_semi_source_window.fat&amp;display_string=Audit&amp;DYN_ARGS=TRUE&amp;VAR:ID1=GCOM&amp;VAR:RCODE=FDSPFDSTKTOTAL&amp;VAR:SDATE=0&amp;VAR:FREQ=FSA&amp;VAR:RELITEM=RP&amp;VAR:CURRENCY=&amp;VAR:CURRSOURCE=EXSHARE&amp;VA","R:NATFREQ=FSA&amp;VAR:RFIELD=FINALIZED&amp;VAR:DB_TYPE=&amp;VAR:UNITS=M&amp;window=popup&amp;width=450&amp;height=300&amp;START_MAXIMIZED=FALSE"}</definedName>
    <definedName name="_215__FDSAUDITLINK__" localSheetId="0" hidden="1">{"fdsup://IBCentral/FAT Viewer?action=UPDATE&amp;creator=factset&amp;DOC_NAME=fat:reuters_semi_source_window.fat&amp;display_string=Audit&amp;DYN_ARGS=TRUE&amp;VAR:ID1=B09LSH&amp;VAR:RCODE=STLD&amp;VAR:SDATE=20101299&amp;VAR:FREQ=FSA&amp;VAR:RELITEM=RP&amp;VAR:CURRENCY=&amp;VAR:CURRSOURCE=EXSHARE&amp;VAR",":NATFREQ=FSA&amp;VAR:RFIELD=FINALIZED&amp;VAR:DB_TYPE=&amp;VAR:UNITS=M&amp;window=popup&amp;width=450&amp;height=300&amp;START_MAXIMIZED=FALSE"}</definedName>
    <definedName name="_215__FDSAUDITLINK__" localSheetId="5" hidden="1">{"fdsup://IBCentral/FAT Viewer?action=UPDATE&amp;creator=factset&amp;DOC_NAME=fat:reuters_semi_source_window.fat&amp;display_string=Audit&amp;DYN_ARGS=TRUE&amp;VAR:ID1=B09LSH&amp;VAR:RCODE=STLD&amp;VAR:SDATE=20101299&amp;VAR:FREQ=FSA&amp;VAR:RELITEM=RP&amp;VAR:CURRENCY=&amp;VAR:CURRSOURCE=EXSHARE&amp;VAR",":NATFREQ=FSA&amp;VAR:RFIELD=FINALIZED&amp;VAR:DB_TYPE=&amp;VAR:UNITS=M&amp;window=popup&amp;width=450&amp;height=300&amp;START_MAXIMIZED=FALSE"}</definedName>
    <definedName name="_215__FDSAUDITLINK__" hidden="1">{"fdsup://IBCentral/FAT Viewer?action=UPDATE&amp;creator=factset&amp;DOC_NAME=fat:reuters_semi_source_window.fat&amp;display_string=Audit&amp;DYN_ARGS=TRUE&amp;VAR:ID1=B09LSH&amp;VAR:RCODE=STLD&amp;VAR:SDATE=20101299&amp;VAR:FREQ=FSA&amp;VAR:RELITEM=RP&amp;VAR:CURRENCY=&amp;VAR:CURRSOURCE=EXSHARE&amp;VAR",":NATFREQ=FSA&amp;VAR:RFIELD=FINALIZED&amp;VAR:DB_TYPE=&amp;VAR:UNITS=M&amp;window=popup&amp;width=450&amp;height=300&amp;START_MAXIMIZED=FALSE"}</definedName>
    <definedName name="_216__FDSAUDITLINK__" localSheetId="0" hidden="1">{"fdsup://IBCentral/FAT Viewer?action=UPDATE&amp;creator=factset&amp;DOC_NAME=fat:reuters_semi_source_window.fat&amp;display_string=Audit&amp;DYN_ARGS=TRUE&amp;VAR:ID1=GILT&amp;VAR:RCODE=FDSPFDSTKTOTAL&amp;VAR:SDATE=0&amp;VAR:FREQ=FSA&amp;VAR:RELITEM=RP&amp;VAR:CURRENCY=&amp;VAR:CURRSOURCE=EXSHARE&amp;VA","R:NATFREQ=FSA&amp;VAR:RFIELD=FINALIZED&amp;VAR:DB_TYPE=&amp;VAR:UNITS=M&amp;window=popup&amp;width=450&amp;height=300&amp;START_MAXIMIZED=FALSE"}</definedName>
    <definedName name="_216__FDSAUDITLINK__" localSheetId="5" hidden="1">{"fdsup://IBCentral/FAT Viewer?action=UPDATE&amp;creator=factset&amp;DOC_NAME=fat:reuters_semi_source_window.fat&amp;display_string=Audit&amp;DYN_ARGS=TRUE&amp;VAR:ID1=GILT&amp;VAR:RCODE=FDSPFDSTKTOTAL&amp;VAR:SDATE=0&amp;VAR:FREQ=FSA&amp;VAR:RELITEM=RP&amp;VAR:CURRENCY=&amp;VAR:CURRSOURCE=EXSHARE&amp;VA","R:NATFREQ=FSA&amp;VAR:RFIELD=FINALIZED&amp;VAR:DB_TYPE=&amp;VAR:UNITS=M&amp;window=popup&amp;width=450&amp;height=300&amp;START_MAXIMIZED=FALSE"}</definedName>
    <definedName name="_216__FDSAUDITLINK__" hidden="1">{"fdsup://IBCentral/FAT Viewer?action=UPDATE&amp;creator=factset&amp;DOC_NAME=fat:reuters_semi_source_window.fat&amp;display_string=Audit&amp;DYN_ARGS=TRUE&amp;VAR:ID1=GILT&amp;VAR:RCODE=FDSPFDSTKTOTAL&amp;VAR:SDATE=0&amp;VAR:FREQ=FSA&amp;VAR:RELITEM=RP&amp;VAR:CURRENCY=&amp;VAR:CURRSOURCE=EXSHARE&amp;VA","R:NATFREQ=FSA&amp;VAR:RFIELD=FINALIZED&amp;VAR:DB_TYPE=&amp;VAR:UNITS=M&amp;window=popup&amp;width=450&amp;height=300&amp;START_MAXIMIZED=FALSE"}</definedName>
    <definedName name="_217__FDSAUDITLINK__" localSheetId="0" hidden="1">{"fdsup://IBCentral/FAT Viewer?action=UPDATE&amp;creator=factset&amp;DOC_NAME=fat:reuters_qtrly_source_window.fat&amp;display_string=Audit&amp;DYN_ARGS=TRUE&amp;VAR:ID1=44439810&amp;VAR:RCODE=FDSPFDSTKTOTAL&amp;VAR:SDATE=20110399&amp;VAR:FREQ=Quarterly&amp;VAR:RELITEM=RP&amp;VAR:CURRENCY=&amp;VAR:CUR","RSOURCE=EXSHARE&amp;VAR:NATFREQ=QUARTERLY&amp;VAR:RFIELD=FINALIZED&amp;VAR:DB_TYPE=&amp;VAR:UNITS=M&amp;window=popup&amp;width=450&amp;height=300&amp;START_MAXIMIZED=FALSE"}</definedName>
    <definedName name="_217__FDSAUDITLINK__" localSheetId="5" hidden="1">{"fdsup://IBCentral/FAT Viewer?action=UPDATE&amp;creator=factset&amp;DOC_NAME=fat:reuters_qtrly_source_window.fat&amp;display_string=Audit&amp;DYN_ARGS=TRUE&amp;VAR:ID1=44439810&amp;VAR:RCODE=FDSPFDSTKTOTAL&amp;VAR:SDATE=20110399&amp;VAR:FREQ=Quarterly&amp;VAR:RELITEM=RP&amp;VAR:CURRENCY=&amp;VAR:CUR","RSOURCE=EXSHARE&amp;VAR:NATFREQ=QUARTERLY&amp;VAR:RFIELD=FINALIZED&amp;VAR:DB_TYPE=&amp;VAR:UNITS=M&amp;window=popup&amp;width=450&amp;height=300&amp;START_MAXIMIZED=FALSE"}</definedName>
    <definedName name="_217__FDSAUDITLINK__" hidden="1">{"fdsup://IBCentral/FAT Viewer?action=UPDATE&amp;creator=factset&amp;DOC_NAME=fat:reuters_qtrly_source_window.fat&amp;display_string=Audit&amp;DYN_ARGS=TRUE&amp;VAR:ID1=44439810&amp;VAR:RCODE=FDSPFDSTKTOTAL&amp;VAR:SDATE=20110399&amp;VAR:FREQ=Quarterly&amp;VAR:RELITEM=RP&amp;VAR:CURRENCY=&amp;VAR:CUR","RSOURCE=EXSHARE&amp;VAR:NATFREQ=QUARTERLY&amp;VAR:RFIELD=FINALIZED&amp;VAR:DB_TYPE=&amp;VAR:UNITS=M&amp;window=popup&amp;width=450&amp;height=300&amp;START_MAXIMIZED=FALSE"}</definedName>
    <definedName name="_218__FDSAUDITLINK__" localSheetId="0" hidden="1">{"fdsup://IBCentral/FAT Viewer?action=UPDATE&amp;creator=factset&amp;DOC_NAME=fat:reuters_semi_source_window.fat&amp;display_string=Audit&amp;DYN_ARGS=TRUE&amp;VAR:ID1=HRS&amp;VAR:RCODE=FDSPFDSTKTOTAL&amp;VAR:SDATE=0&amp;VAR:FREQ=FSA&amp;VAR:RELITEM=RP&amp;VAR:CURRENCY=&amp;VAR:CURRSOURCE=EXSHARE&amp;VAR",":NATFREQ=FSA&amp;VAR:RFIELD=FINALIZED&amp;VAR:DB_TYPE=&amp;VAR:UNITS=M&amp;window=popup&amp;width=450&amp;height=300&amp;START_MAXIMIZED=FALSE"}</definedName>
    <definedName name="_218__FDSAUDITLINK__" localSheetId="5" hidden="1">{"fdsup://IBCentral/FAT Viewer?action=UPDATE&amp;creator=factset&amp;DOC_NAME=fat:reuters_semi_source_window.fat&amp;display_string=Audit&amp;DYN_ARGS=TRUE&amp;VAR:ID1=HRS&amp;VAR:RCODE=FDSPFDSTKTOTAL&amp;VAR:SDATE=0&amp;VAR:FREQ=FSA&amp;VAR:RELITEM=RP&amp;VAR:CURRENCY=&amp;VAR:CURRSOURCE=EXSHARE&amp;VAR",":NATFREQ=FSA&amp;VAR:RFIELD=FINALIZED&amp;VAR:DB_TYPE=&amp;VAR:UNITS=M&amp;window=popup&amp;width=450&amp;height=300&amp;START_MAXIMIZED=FALSE"}</definedName>
    <definedName name="_218__FDSAUDITLINK__" hidden="1">{"fdsup://IBCentral/FAT Viewer?action=UPDATE&amp;creator=factset&amp;DOC_NAME=fat:reuters_semi_source_window.fat&amp;display_string=Audit&amp;DYN_ARGS=TRUE&amp;VAR:ID1=HRS&amp;VAR:RCODE=FDSPFDSTKTOTAL&amp;VAR:SDATE=0&amp;VAR:FREQ=FSA&amp;VAR:RELITEM=RP&amp;VAR:CURRENCY=&amp;VAR:CURRSOURCE=EXSHARE&amp;VAR",":NATFREQ=FSA&amp;VAR:RFIELD=FINALIZED&amp;VAR:DB_TYPE=&amp;VAR:UNITS=M&amp;window=popup&amp;width=450&amp;height=300&amp;START_MAXIMIZED=FALSE"}</definedName>
    <definedName name="_219__FDSAUDITLINK__" localSheetId="0" hidden="1">{"fdsup://IBCentral/FAT Viewer?action=UPDATE&amp;creator=factset&amp;DOC_NAME=fat:reuters_semi_source_window.fat&amp;display_string=Audit&amp;DYN_ARGS=TRUE&amp;VAR:ID1=ELMG&amp;VAR:RCODE=FDSPFDSTKTOTAL&amp;VAR:SDATE=0&amp;VAR:FREQ=FSA&amp;VAR:RELITEM=RP&amp;VAR:CURRENCY=&amp;VAR:CURRSOURCE=EXSHARE&amp;VA","R:NATFREQ=FSA&amp;VAR:RFIELD=FINALIZED&amp;VAR:DB_TYPE=&amp;VAR:UNITS=M&amp;window=popup&amp;width=450&amp;height=300&amp;START_MAXIMIZED=FALSE"}</definedName>
    <definedName name="_219__FDSAUDITLINK__" localSheetId="5" hidden="1">{"fdsup://IBCentral/FAT Viewer?action=UPDATE&amp;creator=factset&amp;DOC_NAME=fat:reuters_semi_source_window.fat&amp;display_string=Audit&amp;DYN_ARGS=TRUE&amp;VAR:ID1=ELMG&amp;VAR:RCODE=FDSPFDSTKTOTAL&amp;VAR:SDATE=0&amp;VAR:FREQ=FSA&amp;VAR:RELITEM=RP&amp;VAR:CURRENCY=&amp;VAR:CURRSOURCE=EXSHARE&amp;VA","R:NATFREQ=FSA&amp;VAR:RFIELD=FINALIZED&amp;VAR:DB_TYPE=&amp;VAR:UNITS=M&amp;window=popup&amp;width=450&amp;height=300&amp;START_MAXIMIZED=FALSE"}</definedName>
    <definedName name="_219__FDSAUDITLINK__" hidden="1">{"fdsup://IBCentral/FAT Viewer?action=UPDATE&amp;creator=factset&amp;DOC_NAME=fat:reuters_semi_source_window.fat&amp;display_string=Audit&amp;DYN_ARGS=TRUE&amp;VAR:ID1=ELMG&amp;VAR:RCODE=FDSPFDSTKTOTAL&amp;VAR:SDATE=0&amp;VAR:FREQ=FSA&amp;VAR:RELITEM=RP&amp;VAR:CURRENCY=&amp;VAR:CURRSOURCE=EXSHARE&amp;VA","R:NATFREQ=FSA&amp;VAR:RFIELD=FINALIZED&amp;VAR:DB_TYPE=&amp;VAR:UNITS=M&amp;window=popup&amp;width=450&amp;height=300&amp;START_MAXIMIZED=FALSE"}</definedName>
    <definedName name="_22__123Graph_ECHART_12" hidden="1">#REF!</definedName>
    <definedName name="_22__FDSAUDITLINK__" localSheetId="0" hidden="1">{"fdsup://IBCentral/FAT Viewer?action=UPDATE&amp;creator=factset&amp;DOC_NAME=fat:reuters_semi_source_window.fat&amp;display_string=Audit&amp;DYN_ARGS=TRUE&amp;VAR:ID1=PAET&amp;VAR:RCODE=FDSPFDSTKTOTAL&amp;VAR:SDATE=0&amp;VAR:FREQ=FSA&amp;VAR:RELITEM=RP&amp;VAR:CURRENCY=&amp;VAR:CURRSOURCE=EXSHARE&amp;VA","R:NATFREQ=FSA&amp;VAR:RFIELD=FINALIZED&amp;VAR:DB_TYPE=&amp;VAR:UNITS=M&amp;window=popup&amp;width=450&amp;height=300&amp;START_MAXIMIZED=FALSE"}</definedName>
    <definedName name="_22__FDSAUDITLINK__" localSheetId="5" hidden="1">{"fdsup://IBCentral/FAT Viewer?action=UPDATE&amp;creator=factset&amp;DOC_NAME=fat:reuters_semi_source_window.fat&amp;display_string=Audit&amp;DYN_ARGS=TRUE&amp;VAR:ID1=PAET&amp;VAR:RCODE=FDSPFDSTKTOTAL&amp;VAR:SDATE=0&amp;VAR:FREQ=FSA&amp;VAR:RELITEM=RP&amp;VAR:CURRENCY=&amp;VAR:CURRSOURCE=EXSHARE&amp;VA","R:NATFREQ=FSA&amp;VAR:RFIELD=FINALIZED&amp;VAR:DB_TYPE=&amp;VAR:UNITS=M&amp;window=popup&amp;width=450&amp;height=300&amp;START_MAXIMIZED=FALSE"}</definedName>
    <definedName name="_22__FDSAUDITLINK__" hidden="1">{"fdsup://IBCentral/FAT Viewer?action=UPDATE&amp;creator=factset&amp;DOC_NAME=fat:reuters_semi_source_window.fat&amp;display_string=Audit&amp;DYN_ARGS=TRUE&amp;VAR:ID1=PAET&amp;VAR:RCODE=FDSPFDSTKTOTAL&amp;VAR:SDATE=0&amp;VAR:FREQ=FSA&amp;VAR:RELITEM=RP&amp;VAR:CURRENCY=&amp;VAR:CURRSOURCE=EXSHARE&amp;VA","R:NATFREQ=FSA&amp;VAR:RFIELD=FINALIZED&amp;VAR:DB_TYPE=&amp;VAR:UNITS=M&amp;window=popup&amp;width=450&amp;height=300&amp;START_MAXIMIZED=FALSE"}</definedName>
    <definedName name="_220__FDSAUDITLINK__" localSheetId="0" hidden="1">{"fdsup://IBCentral/FAT Viewer?action=UPDATE&amp;creator=factset&amp;DOC_NAME=fat:reuters_semi_source_window.fat&amp;display_string=Audit&amp;DYN_ARGS=TRUE&amp;VAR:ID1=VSAT&amp;VAR:RCODE=FDSPFDSTKTOTAL&amp;VAR:SDATE=0&amp;VAR:FREQ=FSA&amp;VAR:RELITEM=RP&amp;VAR:CURRENCY=&amp;VAR:CURRSOURCE=EXSHARE&amp;VA","R:NATFREQ=FSA&amp;VAR:RFIELD=FINALIZED&amp;VAR:DB_TYPE=&amp;VAR:UNITS=M&amp;window=popup&amp;width=450&amp;height=300&amp;START_MAXIMIZED=FALSE"}</definedName>
    <definedName name="_220__FDSAUDITLINK__" localSheetId="5" hidden="1">{"fdsup://IBCentral/FAT Viewer?action=UPDATE&amp;creator=factset&amp;DOC_NAME=fat:reuters_semi_source_window.fat&amp;display_string=Audit&amp;DYN_ARGS=TRUE&amp;VAR:ID1=VSAT&amp;VAR:RCODE=FDSPFDSTKTOTAL&amp;VAR:SDATE=0&amp;VAR:FREQ=FSA&amp;VAR:RELITEM=RP&amp;VAR:CURRENCY=&amp;VAR:CURRSOURCE=EXSHARE&amp;VA","R:NATFREQ=FSA&amp;VAR:RFIELD=FINALIZED&amp;VAR:DB_TYPE=&amp;VAR:UNITS=M&amp;window=popup&amp;width=450&amp;height=300&amp;START_MAXIMIZED=FALSE"}</definedName>
    <definedName name="_220__FDSAUDITLINK__" hidden="1">{"fdsup://IBCentral/FAT Viewer?action=UPDATE&amp;creator=factset&amp;DOC_NAME=fat:reuters_semi_source_window.fat&amp;display_string=Audit&amp;DYN_ARGS=TRUE&amp;VAR:ID1=VSAT&amp;VAR:RCODE=FDSPFDSTKTOTAL&amp;VAR:SDATE=0&amp;VAR:FREQ=FSA&amp;VAR:RELITEM=RP&amp;VAR:CURRENCY=&amp;VAR:CURRSOURCE=EXSHARE&amp;VA","R:NATFREQ=FSA&amp;VAR:RFIELD=FINALIZED&amp;VAR:DB_TYPE=&amp;VAR:UNITS=M&amp;window=popup&amp;width=450&amp;height=300&amp;START_MAXIMIZED=FALSE"}</definedName>
    <definedName name="_221__FDSAUDITLINK__" localSheetId="0" hidden="1">{"fdsup://IBCentral/FAT Viewer?action=UPDATE&amp;creator=factset&amp;DOC_NAME=fat:reuters_qtrly_source_window.fat&amp;display_string=Audit&amp;DYN_ARGS=TRUE&amp;VAR:ID1=77434110&amp;VAR:RCODE=STLD&amp;VAR:SDATE=20110399&amp;VAR:FREQ=Quarterly&amp;VAR:RELITEM=RP&amp;VAR:CURRENCY=&amp;VAR:CURRSOURCE=EX","SHARE&amp;VAR:NATFREQ=QUARTERLY&amp;VAR:RFIELD=FINALIZED&amp;VAR:DB_TYPE=&amp;VAR:UNITS=M&amp;window=popup&amp;width=450&amp;height=300&amp;START_MAXIMIZED=FALSE"}</definedName>
    <definedName name="_221__FDSAUDITLINK__" localSheetId="5" hidden="1">{"fdsup://IBCentral/FAT Viewer?action=UPDATE&amp;creator=factset&amp;DOC_NAME=fat:reuters_qtrly_source_window.fat&amp;display_string=Audit&amp;DYN_ARGS=TRUE&amp;VAR:ID1=77434110&amp;VAR:RCODE=STLD&amp;VAR:SDATE=20110399&amp;VAR:FREQ=Quarterly&amp;VAR:RELITEM=RP&amp;VAR:CURRENCY=&amp;VAR:CURRSOURCE=EX","SHARE&amp;VAR:NATFREQ=QUARTERLY&amp;VAR:RFIELD=FINALIZED&amp;VAR:DB_TYPE=&amp;VAR:UNITS=M&amp;window=popup&amp;width=450&amp;height=300&amp;START_MAXIMIZED=FALSE"}</definedName>
    <definedName name="_221__FDSAUDITLINK__" hidden="1">{"fdsup://IBCentral/FAT Viewer?action=UPDATE&amp;creator=factset&amp;DOC_NAME=fat:reuters_qtrly_source_window.fat&amp;display_string=Audit&amp;DYN_ARGS=TRUE&amp;VAR:ID1=77434110&amp;VAR:RCODE=STLD&amp;VAR:SDATE=20110399&amp;VAR:FREQ=Quarterly&amp;VAR:RELITEM=RP&amp;VAR:CURRENCY=&amp;VAR:CURRSOURCE=EX","SHARE&amp;VAR:NATFREQ=QUARTERLY&amp;VAR:RFIELD=FINALIZED&amp;VAR:DB_TYPE=&amp;VAR:UNITS=M&amp;window=popup&amp;width=450&amp;height=300&amp;START_MAXIMIZED=FALSE"}</definedName>
    <definedName name="_222__FDSAUDITLINK__" localSheetId="0" hidden="1">{"fdsup://IBCentral/FAT Viewer?action=UPDATE&amp;creator=factset&amp;DOC_NAME=fat:reuters_qtrly_source_window.fat&amp;display_string=Audit&amp;DYN_ARGS=TRUE&amp;VAR:ID1=44439810&amp;VAR:RCODE=STLD&amp;VAR:SDATE=20110399&amp;VAR:FREQ=Quarterly&amp;VAR:RELITEM=RP&amp;VAR:CURRENCY=&amp;VAR:CURRSOURCE=EX","SHARE&amp;VAR:NATFREQ=QUARTERLY&amp;VAR:RFIELD=FINALIZED&amp;VAR:DB_TYPE=&amp;VAR:UNITS=M&amp;window=popup&amp;width=450&amp;height=300&amp;START_MAXIMIZED=FALSE"}</definedName>
    <definedName name="_222__FDSAUDITLINK__" localSheetId="5" hidden="1">{"fdsup://IBCentral/FAT Viewer?action=UPDATE&amp;creator=factset&amp;DOC_NAME=fat:reuters_qtrly_source_window.fat&amp;display_string=Audit&amp;DYN_ARGS=TRUE&amp;VAR:ID1=44439810&amp;VAR:RCODE=STLD&amp;VAR:SDATE=20110399&amp;VAR:FREQ=Quarterly&amp;VAR:RELITEM=RP&amp;VAR:CURRENCY=&amp;VAR:CURRSOURCE=EX","SHARE&amp;VAR:NATFREQ=QUARTERLY&amp;VAR:RFIELD=FINALIZED&amp;VAR:DB_TYPE=&amp;VAR:UNITS=M&amp;window=popup&amp;width=450&amp;height=300&amp;START_MAXIMIZED=FALSE"}</definedName>
    <definedName name="_222__FDSAUDITLINK__" hidden="1">{"fdsup://IBCentral/FAT Viewer?action=UPDATE&amp;creator=factset&amp;DOC_NAME=fat:reuters_qtrly_source_window.fat&amp;display_string=Audit&amp;DYN_ARGS=TRUE&amp;VAR:ID1=44439810&amp;VAR:RCODE=STLD&amp;VAR:SDATE=20110399&amp;VAR:FREQ=Quarterly&amp;VAR:RELITEM=RP&amp;VAR:CURRENCY=&amp;VAR:CURRSOURCE=EX","SHARE&amp;VAR:NATFREQ=QUARTERLY&amp;VAR:RFIELD=FINALIZED&amp;VAR:DB_TYPE=&amp;VAR:UNITS=M&amp;window=popup&amp;width=450&amp;height=300&amp;START_MAXIMIZED=FALSE"}</definedName>
    <definedName name="_223__FDSAUDITLINK__" localSheetId="0" hidden="1">{"fdsup://IBCentral/FAT Viewer?action=UPDATE&amp;creator=factset&amp;DOC_NAME=fat:reuters_semi_source_window.fat&amp;display_string=Audit&amp;DYN_ARGS=TRUE&amp;VAR:ID1=CMTL&amp;VAR:RCODE=FDSPFDSTKTOTAL&amp;VAR:SDATE=0&amp;VAR:FREQ=FSA&amp;VAR:RELITEM=RP&amp;VAR:CURRENCY=&amp;VAR:CURRSOURCE=EXSHARE&amp;VA","R:NATFREQ=FSA&amp;VAR:RFIELD=FINALIZED&amp;VAR:DB_TYPE=&amp;VAR:UNITS=M&amp;window=popup&amp;width=450&amp;height=300&amp;START_MAXIMIZED=FALSE"}</definedName>
    <definedName name="_223__FDSAUDITLINK__" localSheetId="5" hidden="1">{"fdsup://IBCentral/FAT Viewer?action=UPDATE&amp;creator=factset&amp;DOC_NAME=fat:reuters_semi_source_window.fat&amp;display_string=Audit&amp;DYN_ARGS=TRUE&amp;VAR:ID1=CMTL&amp;VAR:RCODE=FDSPFDSTKTOTAL&amp;VAR:SDATE=0&amp;VAR:FREQ=FSA&amp;VAR:RELITEM=RP&amp;VAR:CURRENCY=&amp;VAR:CURRSOURCE=EXSHARE&amp;VA","R:NATFREQ=FSA&amp;VAR:RFIELD=FINALIZED&amp;VAR:DB_TYPE=&amp;VAR:UNITS=M&amp;window=popup&amp;width=450&amp;height=300&amp;START_MAXIMIZED=FALSE"}</definedName>
    <definedName name="_223__FDSAUDITLINK__" hidden="1">{"fdsup://IBCentral/FAT Viewer?action=UPDATE&amp;creator=factset&amp;DOC_NAME=fat:reuters_semi_source_window.fat&amp;display_string=Audit&amp;DYN_ARGS=TRUE&amp;VAR:ID1=CMTL&amp;VAR:RCODE=FDSPFDSTKTOTAL&amp;VAR:SDATE=0&amp;VAR:FREQ=FSA&amp;VAR:RELITEM=RP&amp;VAR:CURRENCY=&amp;VAR:CURRSOURCE=EXSHARE&amp;VA","R:NATFREQ=FSA&amp;VAR:RFIELD=FINALIZED&amp;VAR:DB_TYPE=&amp;VAR:UNITS=M&amp;window=popup&amp;width=450&amp;height=300&amp;START_MAXIMIZED=FALSE"}</definedName>
    <definedName name="_224__FDSAUDITLINK__" localSheetId="0" hidden="1">{"fdsup://IBCentral/FAT Viewer?action=UPDATE&amp;creator=factset&amp;DOC_NAME=fat:reuters_semi_source_window.fat&amp;display_string=Audit&amp;DYN_ARGS=TRUE&amp;VAR:ID1=B0M7KJ&amp;VAR:RCODE=FDSPFDSTKTOTAL&amp;VAR:SDATE=20101299&amp;VAR:FREQ=FSA&amp;VAR:RELITEM=RP&amp;VAR:CURRENCY=&amp;VAR:CURRSOURCE=E","XSHARE&amp;VAR:NATFREQ=FSA&amp;VAR:RFIELD=FINALIZED&amp;VAR:DB_TYPE=&amp;VAR:UNITS=M&amp;window=popup&amp;width=450&amp;height=300&amp;START_MAXIMIZED=FALSE"}</definedName>
    <definedName name="_224__FDSAUDITLINK__" localSheetId="5" hidden="1">{"fdsup://IBCentral/FAT Viewer?action=UPDATE&amp;creator=factset&amp;DOC_NAME=fat:reuters_semi_source_window.fat&amp;display_string=Audit&amp;DYN_ARGS=TRUE&amp;VAR:ID1=B0M7KJ&amp;VAR:RCODE=FDSPFDSTKTOTAL&amp;VAR:SDATE=20101299&amp;VAR:FREQ=FSA&amp;VAR:RELITEM=RP&amp;VAR:CURRENCY=&amp;VAR:CURRSOURCE=E","XSHARE&amp;VAR:NATFREQ=FSA&amp;VAR:RFIELD=FINALIZED&amp;VAR:DB_TYPE=&amp;VAR:UNITS=M&amp;window=popup&amp;width=450&amp;height=300&amp;START_MAXIMIZED=FALSE"}</definedName>
    <definedName name="_224__FDSAUDITLINK__" hidden="1">{"fdsup://IBCentral/FAT Viewer?action=UPDATE&amp;creator=factset&amp;DOC_NAME=fat:reuters_semi_source_window.fat&amp;display_string=Audit&amp;DYN_ARGS=TRUE&amp;VAR:ID1=B0M7KJ&amp;VAR:RCODE=FDSPFDSTKTOTAL&amp;VAR:SDATE=20101299&amp;VAR:FREQ=FSA&amp;VAR:RELITEM=RP&amp;VAR:CURRENCY=&amp;VAR:CURRSOURCE=E","XSHARE&amp;VAR:NATFREQ=FSA&amp;VAR:RFIELD=FINALIZED&amp;VAR:DB_TYPE=&amp;VAR:UNITS=M&amp;window=popup&amp;width=450&amp;height=300&amp;START_MAXIMIZED=FALSE"}</definedName>
    <definedName name="_225__FDSAUDITLINK__" localSheetId="0" hidden="1">{"fdsup://IBCentral/FAT Viewer?action=UPDATE&amp;creator=factset&amp;DOC_NAME=fat:reuters_qtrly_source_window.fat&amp;display_string=Audit&amp;DYN_ARGS=TRUE&amp;VAR:ID1=261088&amp;VAR:RCODE=STLD&amp;VAR:SDATE=20110399&amp;VAR:FREQ=Quarterly&amp;VAR:RELITEM=RP&amp;VAR:CURRENCY=&amp;VAR:CURRSOURCE=EXSH","ARE&amp;VAR:NATFREQ=QUARTERLY&amp;VAR:RFIELD=FINALIZED&amp;VAR:DB_TYPE=&amp;VAR:UNITS=M&amp;window=popup&amp;width=450&amp;height=300&amp;START_MAXIMIZED=FALSE"}</definedName>
    <definedName name="_225__FDSAUDITLINK__" localSheetId="5" hidden="1">{"fdsup://IBCentral/FAT Viewer?action=UPDATE&amp;creator=factset&amp;DOC_NAME=fat:reuters_qtrly_source_window.fat&amp;display_string=Audit&amp;DYN_ARGS=TRUE&amp;VAR:ID1=261088&amp;VAR:RCODE=STLD&amp;VAR:SDATE=20110399&amp;VAR:FREQ=Quarterly&amp;VAR:RELITEM=RP&amp;VAR:CURRENCY=&amp;VAR:CURRSOURCE=EXSH","ARE&amp;VAR:NATFREQ=QUARTERLY&amp;VAR:RFIELD=FINALIZED&amp;VAR:DB_TYPE=&amp;VAR:UNITS=M&amp;window=popup&amp;width=450&amp;height=300&amp;START_MAXIMIZED=FALSE"}</definedName>
    <definedName name="_225__FDSAUDITLINK__" hidden="1">{"fdsup://IBCentral/FAT Viewer?action=UPDATE&amp;creator=factset&amp;DOC_NAME=fat:reuters_qtrly_source_window.fat&amp;display_string=Audit&amp;DYN_ARGS=TRUE&amp;VAR:ID1=261088&amp;VAR:RCODE=STLD&amp;VAR:SDATE=20110399&amp;VAR:FREQ=Quarterly&amp;VAR:RELITEM=RP&amp;VAR:CURRENCY=&amp;VAR:CURRSOURCE=EXSH","ARE&amp;VAR:NATFREQ=QUARTERLY&amp;VAR:RFIELD=FINALIZED&amp;VAR:DB_TYPE=&amp;VAR:UNITS=M&amp;window=popup&amp;width=450&amp;height=300&amp;START_MAXIMIZED=FALSE"}</definedName>
    <definedName name="_226__FDSAUDITLINK__" localSheetId="0" hidden="1">{"fdsup://IBCentral/FAT Viewer?action=UPDATE&amp;creator=factset&amp;DOC_NAME=fat:reuters_semi_source_window.fat&amp;display_string=Audit&amp;DYN_ARGS=TRUE&amp;VAR:ID1=B0M7KJ&amp;VAR:RCODE=STLD&amp;VAR:SDATE=20101299&amp;VAR:FREQ=FSA&amp;VAR:RELITEM=RP&amp;VAR:CURRENCY=&amp;VAR:CURRSOURCE=EXSHARE&amp;VAR",":NATFREQ=FSA&amp;VAR:RFIELD=FINALIZED&amp;VAR:DB_TYPE=&amp;VAR:UNITS=M&amp;window=popup&amp;width=450&amp;height=300&amp;START_MAXIMIZED=FALSE"}</definedName>
    <definedName name="_226__FDSAUDITLINK__" localSheetId="5" hidden="1">{"fdsup://IBCentral/FAT Viewer?action=UPDATE&amp;creator=factset&amp;DOC_NAME=fat:reuters_semi_source_window.fat&amp;display_string=Audit&amp;DYN_ARGS=TRUE&amp;VAR:ID1=B0M7KJ&amp;VAR:RCODE=STLD&amp;VAR:SDATE=20101299&amp;VAR:FREQ=FSA&amp;VAR:RELITEM=RP&amp;VAR:CURRENCY=&amp;VAR:CURRSOURCE=EXSHARE&amp;VAR",":NATFREQ=FSA&amp;VAR:RFIELD=FINALIZED&amp;VAR:DB_TYPE=&amp;VAR:UNITS=M&amp;window=popup&amp;width=450&amp;height=300&amp;START_MAXIMIZED=FALSE"}</definedName>
    <definedName name="_226__FDSAUDITLINK__" hidden="1">{"fdsup://IBCentral/FAT Viewer?action=UPDATE&amp;creator=factset&amp;DOC_NAME=fat:reuters_semi_source_window.fat&amp;display_string=Audit&amp;DYN_ARGS=TRUE&amp;VAR:ID1=B0M7KJ&amp;VAR:RCODE=STLD&amp;VAR:SDATE=20101299&amp;VAR:FREQ=FSA&amp;VAR:RELITEM=RP&amp;VAR:CURRENCY=&amp;VAR:CURRSOURCE=EXSHARE&amp;VAR",":NATFREQ=FSA&amp;VAR:RFIELD=FINALIZED&amp;VAR:DB_TYPE=&amp;VAR:UNITS=M&amp;window=popup&amp;width=450&amp;height=300&amp;START_MAXIMIZED=FALSE"}</definedName>
    <definedName name="_227__FDSAUDITLINK__" localSheetId="0" hidden="1">{"fdsup://IBCentral/FAT Viewer?action=UPDATE&amp;creator=factset&amp;DOC_NAME=fat:reuters_semi_source_window.fat&amp;display_string=Audit&amp;DYN_ARGS=TRUE&amp;VAR:ID1=B09LSH&amp;VAR:RCODE=FDSPFDSTKTOTAL&amp;VAR:SDATE=20101299&amp;VAR:FREQ=FSA&amp;VAR:RELITEM=RP&amp;VAR:CURRENCY=&amp;VAR:CURRSOURCE=E","XSHARE&amp;VAR:NATFREQ=FSA&amp;VAR:RFIELD=FINALIZED&amp;VAR:DB_TYPE=&amp;VAR:UNITS=M&amp;window=popup&amp;width=450&amp;height=300&amp;START_MAXIMIZED=FALSE"}</definedName>
    <definedName name="_227__FDSAUDITLINK__" localSheetId="5" hidden="1">{"fdsup://IBCentral/FAT Viewer?action=UPDATE&amp;creator=factset&amp;DOC_NAME=fat:reuters_semi_source_window.fat&amp;display_string=Audit&amp;DYN_ARGS=TRUE&amp;VAR:ID1=B09LSH&amp;VAR:RCODE=FDSPFDSTKTOTAL&amp;VAR:SDATE=20101299&amp;VAR:FREQ=FSA&amp;VAR:RELITEM=RP&amp;VAR:CURRENCY=&amp;VAR:CURRSOURCE=E","XSHARE&amp;VAR:NATFREQ=FSA&amp;VAR:RFIELD=FINALIZED&amp;VAR:DB_TYPE=&amp;VAR:UNITS=M&amp;window=popup&amp;width=450&amp;height=300&amp;START_MAXIMIZED=FALSE"}</definedName>
    <definedName name="_227__FDSAUDITLINK__" hidden="1">{"fdsup://IBCentral/FAT Viewer?action=UPDATE&amp;creator=factset&amp;DOC_NAME=fat:reuters_semi_source_window.fat&amp;display_string=Audit&amp;DYN_ARGS=TRUE&amp;VAR:ID1=B09LSH&amp;VAR:RCODE=FDSPFDSTKTOTAL&amp;VAR:SDATE=20101299&amp;VAR:FREQ=FSA&amp;VAR:RELITEM=RP&amp;VAR:CURRENCY=&amp;VAR:CURRSOURCE=E","XSHARE&amp;VAR:NATFREQ=FSA&amp;VAR:RFIELD=FINALIZED&amp;VAR:DB_TYPE=&amp;VAR:UNITS=M&amp;window=popup&amp;width=450&amp;height=300&amp;START_MAXIMIZED=FALSE"}</definedName>
    <definedName name="_228__FDSAUDITLINK__" localSheetId="0" hidden="1">{"fdsup://IBCentral/FAT Viewer?action=UPDATE&amp;creator=factset&amp;DOC_NAME=fat:reuters_qtrly_source_window.fat&amp;display_string=Audit&amp;DYN_ARGS=TRUE&amp;VAR:ID1=92552V10&amp;VAR:RCODE=STLD&amp;VAR:SDATE=20110399&amp;VAR:FREQ=Quarterly&amp;VAR:RELITEM=RP&amp;VAR:CURRENCY=&amp;VAR:CURRSOURCE=EX","SHARE&amp;VAR:NATFREQ=QUARTERLY&amp;VAR:RFIELD=FINALIZED&amp;VAR:DB_TYPE=&amp;VAR:UNITS=M&amp;window=popup&amp;width=450&amp;height=300&amp;START_MAXIMIZED=FALSE"}</definedName>
    <definedName name="_228__FDSAUDITLINK__" localSheetId="5" hidden="1">{"fdsup://IBCentral/FAT Viewer?action=UPDATE&amp;creator=factset&amp;DOC_NAME=fat:reuters_qtrly_source_window.fat&amp;display_string=Audit&amp;DYN_ARGS=TRUE&amp;VAR:ID1=92552V10&amp;VAR:RCODE=STLD&amp;VAR:SDATE=20110399&amp;VAR:FREQ=Quarterly&amp;VAR:RELITEM=RP&amp;VAR:CURRENCY=&amp;VAR:CURRSOURCE=EX","SHARE&amp;VAR:NATFREQ=QUARTERLY&amp;VAR:RFIELD=FINALIZED&amp;VAR:DB_TYPE=&amp;VAR:UNITS=M&amp;window=popup&amp;width=450&amp;height=300&amp;START_MAXIMIZED=FALSE"}</definedName>
    <definedName name="_228__FDSAUDITLINK__" hidden="1">{"fdsup://IBCentral/FAT Viewer?action=UPDATE&amp;creator=factset&amp;DOC_NAME=fat:reuters_qtrly_source_window.fat&amp;display_string=Audit&amp;DYN_ARGS=TRUE&amp;VAR:ID1=92552V10&amp;VAR:RCODE=STLD&amp;VAR:SDATE=20110399&amp;VAR:FREQ=Quarterly&amp;VAR:RELITEM=RP&amp;VAR:CURRENCY=&amp;VAR:CURRSOURCE=EX","SHARE&amp;VAR:NATFREQ=QUARTERLY&amp;VAR:RFIELD=FINALIZED&amp;VAR:DB_TYPE=&amp;VAR:UNITS=M&amp;window=popup&amp;width=450&amp;height=300&amp;START_MAXIMIZED=FALSE"}</definedName>
    <definedName name="_229__FDSAUDITLINK__" localSheetId="0" hidden="1">{"fdsup://IBCentral/FAT Viewer?action=UPDATE&amp;creator=factset&amp;DOC_NAME=fat:reuters_qtrly_source_window.fat&amp;display_string=Audit&amp;DYN_ARGS=TRUE&amp;VAR:ID1=20582620&amp;VAR:RCODE=STLD&amp;VAR:SDATE=20110199&amp;VAR:FREQ=Quarterly&amp;VAR:RELITEM=RP&amp;VAR:CURRENCY=&amp;VAR:CURRSOURCE=EX","SHARE&amp;VAR:NATFREQ=QUARTERLY&amp;VAR:RFIELD=FINALIZED&amp;VAR:DB_TYPE=&amp;VAR:UNITS=M&amp;window=popup&amp;width=450&amp;height=300&amp;START_MAXIMIZED=FALSE"}</definedName>
    <definedName name="_229__FDSAUDITLINK__" localSheetId="5" hidden="1">{"fdsup://IBCentral/FAT Viewer?action=UPDATE&amp;creator=factset&amp;DOC_NAME=fat:reuters_qtrly_source_window.fat&amp;display_string=Audit&amp;DYN_ARGS=TRUE&amp;VAR:ID1=20582620&amp;VAR:RCODE=STLD&amp;VAR:SDATE=20110199&amp;VAR:FREQ=Quarterly&amp;VAR:RELITEM=RP&amp;VAR:CURRENCY=&amp;VAR:CURRSOURCE=EX","SHARE&amp;VAR:NATFREQ=QUARTERLY&amp;VAR:RFIELD=FINALIZED&amp;VAR:DB_TYPE=&amp;VAR:UNITS=M&amp;window=popup&amp;width=450&amp;height=300&amp;START_MAXIMIZED=FALSE"}</definedName>
    <definedName name="_229__FDSAUDITLINK__" hidden="1">{"fdsup://IBCentral/FAT Viewer?action=UPDATE&amp;creator=factset&amp;DOC_NAME=fat:reuters_qtrly_source_window.fat&amp;display_string=Audit&amp;DYN_ARGS=TRUE&amp;VAR:ID1=20582620&amp;VAR:RCODE=STLD&amp;VAR:SDATE=20110199&amp;VAR:FREQ=Quarterly&amp;VAR:RELITEM=RP&amp;VAR:CURRENCY=&amp;VAR:CURRSOURCE=EX","SHARE&amp;VAR:NATFREQ=QUARTERLY&amp;VAR:RFIELD=FINALIZED&amp;VAR:DB_TYPE=&amp;VAR:UNITS=M&amp;window=popup&amp;width=450&amp;height=300&amp;START_MAXIMIZED=FALSE"}</definedName>
    <definedName name="_23__123Graph_ECHART_22" hidden="1">#REF!</definedName>
    <definedName name="_23__FDSAUDITLINK__" localSheetId="0" hidden="1">{"fdsup://IBCentral/FAT Viewer?action=UPDATE&amp;creator=factset&amp;DOC_NAME=fat:reuters_qtrly_source_window.fat&amp;display_string=Audit&amp;DYN_ARGS=TRUE&amp;VAR:ID1=19239V30&amp;VAR:RCODE=STLD&amp;VAR:SDATE=20110699&amp;VAR:FREQ=Quarterly&amp;VAR:RELITEM=RP&amp;VAR:CURRENCY=&amp;VAR:CURRSOURCE=EX","SHARE&amp;VAR:NATFREQ=QUARTERLY&amp;VAR:RFIELD=FINALIZED&amp;VAR:DB_TYPE=&amp;VAR:UNITS=M&amp;window=popup&amp;width=450&amp;height=300&amp;START_MAXIMIZED=FALSE"}</definedName>
    <definedName name="_23__FDSAUDITLINK__" localSheetId="5" hidden="1">{"fdsup://IBCentral/FAT Viewer?action=UPDATE&amp;creator=factset&amp;DOC_NAME=fat:reuters_qtrly_source_window.fat&amp;display_string=Audit&amp;DYN_ARGS=TRUE&amp;VAR:ID1=19239V30&amp;VAR:RCODE=STLD&amp;VAR:SDATE=20110699&amp;VAR:FREQ=Quarterly&amp;VAR:RELITEM=RP&amp;VAR:CURRENCY=&amp;VAR:CURRSOURCE=EX","SHARE&amp;VAR:NATFREQ=QUARTERLY&amp;VAR:RFIELD=FINALIZED&amp;VAR:DB_TYPE=&amp;VAR:UNITS=M&amp;window=popup&amp;width=450&amp;height=300&amp;START_MAXIMIZED=FALSE"}</definedName>
    <definedName name="_23__FDSAUDITLINK__" hidden="1">{"fdsup://IBCentral/FAT Viewer?action=UPDATE&amp;creator=factset&amp;DOC_NAME=fat:reuters_qtrly_source_window.fat&amp;display_string=Audit&amp;DYN_ARGS=TRUE&amp;VAR:ID1=19239V30&amp;VAR:RCODE=STLD&amp;VAR:SDATE=20110699&amp;VAR:FREQ=Quarterly&amp;VAR:RELITEM=RP&amp;VAR:CURRENCY=&amp;VAR:CURRSOURCE=EX","SHARE&amp;VAR:NATFREQ=QUARTERLY&amp;VAR:RFIELD=FINALIZED&amp;VAR:DB_TYPE=&amp;VAR:UNITS=M&amp;window=popup&amp;width=450&amp;height=300&amp;START_MAXIMIZED=FALSE"}</definedName>
    <definedName name="_230__FDSAUDITLINK__" localSheetId="0" hidden="1">{"fdsup://IBCentral/FAT Viewer?action=UPDATE&amp;creator=factset&amp;DOC_NAME=fat:reuters_qtrly_source_window.fat&amp;display_string=Audit&amp;DYN_ARGS=TRUE&amp;VAR:ID1=50242410&amp;VAR:RCODE=STLD&amp;VAR:SDATE=20110399&amp;VAR:FREQ=Quarterly&amp;VAR:RELITEM=RP&amp;VAR:CURRENCY=&amp;VAR:CURRSOURCE=EX","SHARE&amp;VAR:NATFREQ=QUARTERLY&amp;VAR:RFIELD=FINALIZED&amp;VAR:DB_TYPE=&amp;VAR:UNITS=M&amp;window=popup&amp;width=450&amp;height=300&amp;START_MAXIMIZED=FALSE"}</definedName>
    <definedName name="_230__FDSAUDITLINK__" localSheetId="5" hidden="1">{"fdsup://IBCentral/FAT Viewer?action=UPDATE&amp;creator=factset&amp;DOC_NAME=fat:reuters_qtrly_source_window.fat&amp;display_string=Audit&amp;DYN_ARGS=TRUE&amp;VAR:ID1=50242410&amp;VAR:RCODE=STLD&amp;VAR:SDATE=20110399&amp;VAR:FREQ=Quarterly&amp;VAR:RELITEM=RP&amp;VAR:CURRENCY=&amp;VAR:CURRSOURCE=EX","SHARE&amp;VAR:NATFREQ=QUARTERLY&amp;VAR:RFIELD=FINALIZED&amp;VAR:DB_TYPE=&amp;VAR:UNITS=M&amp;window=popup&amp;width=450&amp;height=300&amp;START_MAXIMIZED=FALSE"}</definedName>
    <definedName name="_230__FDSAUDITLINK__" hidden="1">{"fdsup://IBCentral/FAT Viewer?action=UPDATE&amp;creator=factset&amp;DOC_NAME=fat:reuters_qtrly_source_window.fat&amp;display_string=Audit&amp;DYN_ARGS=TRUE&amp;VAR:ID1=50242410&amp;VAR:RCODE=STLD&amp;VAR:SDATE=20110399&amp;VAR:FREQ=Quarterly&amp;VAR:RELITEM=RP&amp;VAR:CURRENCY=&amp;VAR:CURRSOURCE=EX","SHARE&amp;VAR:NATFREQ=QUARTERLY&amp;VAR:RFIELD=FINALIZED&amp;VAR:DB_TYPE=&amp;VAR:UNITS=M&amp;window=popup&amp;width=450&amp;height=300&amp;START_MAXIMIZED=FALSE"}</definedName>
    <definedName name="_231__FDSAUDITLINK__" localSheetId="0" hidden="1">{"fdsup://IBCentral/FAT Viewer?action=UPDATE&amp;creator=factset&amp;DOC_NAME=fat:reuters_qtrly_source_window.fat&amp;display_string=Audit&amp;DYN_ARGS=TRUE&amp;VAR:ID1=76658210&amp;VAR:RCODE=FDSPFDSTKTOTAL&amp;VAR:SDATE=20110399&amp;VAR:FREQ=Quarterly&amp;VAR:RELITEM=RP&amp;VAR:CURRENCY=&amp;VAR:CUR","RSOURCE=EXSHARE&amp;VAR:NATFREQ=QUARTERLY&amp;VAR:RFIELD=FINALIZED&amp;VAR:DB_TYPE=&amp;VAR:UNITS=M&amp;window=popup&amp;width=450&amp;height=300&amp;START_MAXIMIZED=FALSE"}</definedName>
    <definedName name="_231__FDSAUDITLINK__" localSheetId="5" hidden="1">{"fdsup://IBCentral/FAT Viewer?action=UPDATE&amp;creator=factset&amp;DOC_NAME=fat:reuters_qtrly_source_window.fat&amp;display_string=Audit&amp;DYN_ARGS=TRUE&amp;VAR:ID1=76658210&amp;VAR:RCODE=FDSPFDSTKTOTAL&amp;VAR:SDATE=20110399&amp;VAR:FREQ=Quarterly&amp;VAR:RELITEM=RP&amp;VAR:CURRENCY=&amp;VAR:CUR","RSOURCE=EXSHARE&amp;VAR:NATFREQ=QUARTERLY&amp;VAR:RFIELD=FINALIZED&amp;VAR:DB_TYPE=&amp;VAR:UNITS=M&amp;window=popup&amp;width=450&amp;height=300&amp;START_MAXIMIZED=FALSE"}</definedName>
    <definedName name="_231__FDSAUDITLINK__" hidden="1">{"fdsup://IBCentral/FAT Viewer?action=UPDATE&amp;creator=factset&amp;DOC_NAME=fat:reuters_qtrly_source_window.fat&amp;display_string=Audit&amp;DYN_ARGS=TRUE&amp;VAR:ID1=76658210&amp;VAR:RCODE=FDSPFDSTKTOTAL&amp;VAR:SDATE=20110399&amp;VAR:FREQ=Quarterly&amp;VAR:RELITEM=RP&amp;VAR:CURRENCY=&amp;VAR:CUR","RSOURCE=EXSHARE&amp;VAR:NATFREQ=QUARTERLY&amp;VAR:RFIELD=FINALIZED&amp;VAR:DB_TYPE=&amp;VAR:UNITS=M&amp;window=popup&amp;width=450&amp;height=300&amp;START_MAXIMIZED=FALSE"}</definedName>
    <definedName name="_232__FDSAUDITLINK__" localSheetId="0" hidden="1">{"fdsup://IBCentral/FAT Viewer?action=UPDATE&amp;creator=factset&amp;DOC_NAME=fat:reuters_qtrly_source_window.fat&amp;display_string=Audit&amp;DYN_ARGS=TRUE&amp;VAR:ID1=41387510&amp;VAR:RCODE=STLD&amp;VAR:SDATE=20110399&amp;VAR:FREQ=Quarterly&amp;VAR:RELITEM=RP&amp;VAR:CURRENCY=&amp;VAR:CURRSOURCE=EX","SHARE&amp;VAR:NATFREQ=QUARTERLY&amp;VAR:RFIELD=FINALIZED&amp;VAR:DB_TYPE=&amp;VAR:UNITS=M&amp;window=popup&amp;width=450&amp;height=300&amp;START_MAXIMIZED=FALSE"}</definedName>
    <definedName name="_232__FDSAUDITLINK__" localSheetId="5" hidden="1">{"fdsup://IBCentral/FAT Viewer?action=UPDATE&amp;creator=factset&amp;DOC_NAME=fat:reuters_qtrly_source_window.fat&amp;display_string=Audit&amp;DYN_ARGS=TRUE&amp;VAR:ID1=41387510&amp;VAR:RCODE=STLD&amp;VAR:SDATE=20110399&amp;VAR:FREQ=Quarterly&amp;VAR:RELITEM=RP&amp;VAR:CURRENCY=&amp;VAR:CURRSOURCE=EX","SHARE&amp;VAR:NATFREQ=QUARTERLY&amp;VAR:RFIELD=FINALIZED&amp;VAR:DB_TYPE=&amp;VAR:UNITS=M&amp;window=popup&amp;width=450&amp;height=300&amp;START_MAXIMIZED=FALSE"}</definedName>
    <definedName name="_232__FDSAUDITLINK__" hidden="1">{"fdsup://IBCentral/FAT Viewer?action=UPDATE&amp;creator=factset&amp;DOC_NAME=fat:reuters_qtrly_source_window.fat&amp;display_string=Audit&amp;DYN_ARGS=TRUE&amp;VAR:ID1=41387510&amp;VAR:RCODE=STLD&amp;VAR:SDATE=20110399&amp;VAR:FREQ=Quarterly&amp;VAR:RELITEM=RP&amp;VAR:CURRENCY=&amp;VAR:CURRSOURCE=EX","SHARE&amp;VAR:NATFREQ=QUARTERLY&amp;VAR:RFIELD=FINALIZED&amp;VAR:DB_TYPE=&amp;VAR:UNITS=M&amp;window=popup&amp;width=450&amp;height=300&amp;START_MAXIMIZED=FALSE"}</definedName>
    <definedName name="_233__FDSAUDITLINK__" localSheetId="0" hidden="1">{"fdsup://IBCentral/FAT Viewer?action=UPDATE&amp;creator=factset&amp;DOC_NAME=fat:reuters_qtrly_source_window.fat&amp;display_string=Audit&amp;DYN_ARGS=TRUE&amp;VAR:ID1=M5147411&amp;VAR:RCODE=STLD&amp;VAR:SDATE=20110399&amp;VAR:FREQ=Quarterly&amp;VAR:RELITEM=RP&amp;VAR:CURRENCY=&amp;VAR:CURRSOURCE=EX","SHARE&amp;VAR:NATFREQ=QUARTERLY&amp;VAR:RFIELD=FINALIZED&amp;VAR:DB_TYPE=&amp;VAR:UNITS=M&amp;window=popup&amp;width=450&amp;height=300&amp;START_MAXIMIZED=FALSE"}</definedName>
    <definedName name="_233__FDSAUDITLINK__" localSheetId="5" hidden="1">{"fdsup://IBCentral/FAT Viewer?action=UPDATE&amp;creator=factset&amp;DOC_NAME=fat:reuters_qtrly_source_window.fat&amp;display_string=Audit&amp;DYN_ARGS=TRUE&amp;VAR:ID1=M5147411&amp;VAR:RCODE=STLD&amp;VAR:SDATE=20110399&amp;VAR:FREQ=Quarterly&amp;VAR:RELITEM=RP&amp;VAR:CURRENCY=&amp;VAR:CURRSOURCE=EX","SHARE&amp;VAR:NATFREQ=QUARTERLY&amp;VAR:RFIELD=FINALIZED&amp;VAR:DB_TYPE=&amp;VAR:UNITS=M&amp;window=popup&amp;width=450&amp;height=300&amp;START_MAXIMIZED=FALSE"}</definedName>
    <definedName name="_233__FDSAUDITLINK__" hidden="1">{"fdsup://IBCentral/FAT Viewer?action=UPDATE&amp;creator=factset&amp;DOC_NAME=fat:reuters_qtrly_source_window.fat&amp;display_string=Audit&amp;DYN_ARGS=TRUE&amp;VAR:ID1=M5147411&amp;VAR:RCODE=STLD&amp;VAR:SDATE=20110399&amp;VAR:FREQ=Quarterly&amp;VAR:RELITEM=RP&amp;VAR:CURRENCY=&amp;VAR:CURRSOURCE=EX","SHARE&amp;VAR:NATFREQ=QUARTERLY&amp;VAR:RFIELD=FINALIZED&amp;VAR:DB_TYPE=&amp;VAR:UNITS=M&amp;window=popup&amp;width=450&amp;height=300&amp;START_MAXIMIZED=FALSE"}</definedName>
    <definedName name="_234__FDSAUDITLINK__" localSheetId="0" hidden="1">{"fdsup://IBCentral/FAT Viewer?action=UPDATE&amp;creator=factset&amp;DOC_NAME=fat:reuters_semi_source_window.fat&amp;display_string=Audit&amp;DYN_ARGS=TRUE&amp;VAR:ID1=549343&amp;VAR:RCODE=FDSPFDSTKTOTAL&amp;VAR:SDATE=20101299&amp;VAR:FREQ=FSA&amp;VAR:RELITEM=RP&amp;VAR:CURRENCY=&amp;VAR:CURRSOURCE=E","XSHARE&amp;VAR:NATFREQ=FSA&amp;VAR:RFIELD=FINALIZED&amp;VAR:DB_TYPE=&amp;VAR:UNITS=M&amp;window=popup&amp;width=450&amp;height=300&amp;START_MAXIMIZED=FALSE"}</definedName>
    <definedName name="_234__FDSAUDITLINK__" localSheetId="5" hidden="1">{"fdsup://IBCentral/FAT Viewer?action=UPDATE&amp;creator=factset&amp;DOC_NAME=fat:reuters_semi_source_window.fat&amp;display_string=Audit&amp;DYN_ARGS=TRUE&amp;VAR:ID1=549343&amp;VAR:RCODE=FDSPFDSTKTOTAL&amp;VAR:SDATE=20101299&amp;VAR:FREQ=FSA&amp;VAR:RELITEM=RP&amp;VAR:CURRENCY=&amp;VAR:CURRSOURCE=E","XSHARE&amp;VAR:NATFREQ=FSA&amp;VAR:RFIELD=FINALIZED&amp;VAR:DB_TYPE=&amp;VAR:UNITS=M&amp;window=popup&amp;width=450&amp;height=300&amp;START_MAXIMIZED=FALSE"}</definedName>
    <definedName name="_234__FDSAUDITLINK__" hidden="1">{"fdsup://IBCentral/FAT Viewer?action=UPDATE&amp;creator=factset&amp;DOC_NAME=fat:reuters_semi_source_window.fat&amp;display_string=Audit&amp;DYN_ARGS=TRUE&amp;VAR:ID1=549343&amp;VAR:RCODE=FDSPFDSTKTOTAL&amp;VAR:SDATE=20101299&amp;VAR:FREQ=FSA&amp;VAR:RELITEM=RP&amp;VAR:CURRENCY=&amp;VAR:CURRSOURCE=E","XSHARE&amp;VAR:NATFREQ=FSA&amp;VAR:RFIELD=FINALIZED&amp;VAR:DB_TYPE=&amp;VAR:UNITS=M&amp;window=popup&amp;width=450&amp;height=300&amp;START_MAXIMIZED=FALSE"}</definedName>
    <definedName name="_235__FDSAUDITLINK__" localSheetId="0" hidden="1">{"fdsup://IBCentral/FAT Viewer?action=UPDATE&amp;creator=factset&amp;DOC_NAME=fat:reuters_qtrly_source_window.fat&amp;display_string=Audit&amp;DYN_ARGS=TRUE&amp;VAR:ID1=26873N10&amp;VAR:RCODE=STLD&amp;VAR:SDATE=20110399&amp;VAR:FREQ=Quarterly&amp;VAR:RELITEM=RP&amp;VAR:CURRENCY=&amp;VAR:CURRSOURCE=EX","SHARE&amp;VAR:NATFREQ=QUARTERLY&amp;VAR:RFIELD=FINALIZED&amp;VAR:DB_TYPE=&amp;VAR:UNITS=M&amp;window=popup&amp;width=450&amp;height=300&amp;START_MAXIMIZED=FALSE"}</definedName>
    <definedName name="_235__FDSAUDITLINK__" localSheetId="5" hidden="1">{"fdsup://IBCentral/FAT Viewer?action=UPDATE&amp;creator=factset&amp;DOC_NAME=fat:reuters_qtrly_source_window.fat&amp;display_string=Audit&amp;DYN_ARGS=TRUE&amp;VAR:ID1=26873N10&amp;VAR:RCODE=STLD&amp;VAR:SDATE=20110399&amp;VAR:FREQ=Quarterly&amp;VAR:RELITEM=RP&amp;VAR:CURRENCY=&amp;VAR:CURRSOURCE=EX","SHARE&amp;VAR:NATFREQ=QUARTERLY&amp;VAR:RFIELD=FINALIZED&amp;VAR:DB_TYPE=&amp;VAR:UNITS=M&amp;window=popup&amp;width=450&amp;height=300&amp;START_MAXIMIZED=FALSE"}</definedName>
    <definedName name="_235__FDSAUDITLINK__" hidden="1">{"fdsup://IBCentral/FAT Viewer?action=UPDATE&amp;creator=factset&amp;DOC_NAME=fat:reuters_qtrly_source_window.fat&amp;display_string=Audit&amp;DYN_ARGS=TRUE&amp;VAR:ID1=26873N10&amp;VAR:RCODE=STLD&amp;VAR:SDATE=20110399&amp;VAR:FREQ=Quarterly&amp;VAR:RELITEM=RP&amp;VAR:CURRENCY=&amp;VAR:CURRSOURCE=EX","SHARE&amp;VAR:NATFREQ=QUARTERLY&amp;VAR:RFIELD=FINALIZED&amp;VAR:DB_TYPE=&amp;VAR:UNITS=M&amp;window=popup&amp;width=450&amp;height=300&amp;START_MAXIMIZED=FALSE"}</definedName>
    <definedName name="_236__FDSAUDITLINK__" localSheetId="0" hidden="1">{"fdsup://IBCentral/FAT Viewer?action=UPDATE&amp;creator=factset&amp;DOC_NAME=fat:reuters_qtrly_source_window.fat&amp;display_string=Audit&amp;DYN_ARGS=TRUE&amp;VAR:ID1=76658210&amp;VAR:RCODE=STLD&amp;VAR:SDATE=20110399&amp;VAR:FREQ=Quarterly&amp;VAR:RELITEM=RP&amp;VAR:CURRENCY=&amp;VAR:CURRSOURCE=EX","SHARE&amp;VAR:NATFREQ=QUARTERLY&amp;VAR:RFIELD=FINALIZED&amp;VAR:DB_TYPE=&amp;VAR:UNITS=M&amp;window=popup&amp;width=450&amp;height=300&amp;START_MAXIMIZED=FALSE"}</definedName>
    <definedName name="_236__FDSAUDITLINK__" localSheetId="5" hidden="1">{"fdsup://IBCentral/FAT Viewer?action=UPDATE&amp;creator=factset&amp;DOC_NAME=fat:reuters_qtrly_source_window.fat&amp;display_string=Audit&amp;DYN_ARGS=TRUE&amp;VAR:ID1=76658210&amp;VAR:RCODE=STLD&amp;VAR:SDATE=20110399&amp;VAR:FREQ=Quarterly&amp;VAR:RELITEM=RP&amp;VAR:CURRENCY=&amp;VAR:CURRSOURCE=EX","SHARE&amp;VAR:NATFREQ=QUARTERLY&amp;VAR:RFIELD=FINALIZED&amp;VAR:DB_TYPE=&amp;VAR:UNITS=M&amp;window=popup&amp;width=450&amp;height=300&amp;START_MAXIMIZED=FALSE"}</definedName>
    <definedName name="_236__FDSAUDITLINK__" hidden="1">{"fdsup://IBCentral/FAT Viewer?action=UPDATE&amp;creator=factset&amp;DOC_NAME=fat:reuters_qtrly_source_window.fat&amp;display_string=Audit&amp;DYN_ARGS=TRUE&amp;VAR:ID1=76658210&amp;VAR:RCODE=STLD&amp;VAR:SDATE=20110399&amp;VAR:FREQ=Quarterly&amp;VAR:RELITEM=RP&amp;VAR:CURRENCY=&amp;VAR:CURRSOURCE=EX","SHARE&amp;VAR:NATFREQ=QUARTERLY&amp;VAR:RFIELD=FINALIZED&amp;VAR:DB_TYPE=&amp;VAR:UNITS=M&amp;window=popup&amp;width=450&amp;height=300&amp;START_MAXIMIZED=FALSE"}</definedName>
    <definedName name="_237__FDSAUDITLINK__" localSheetId="0" hidden="1">{"fdsup://IBCentral/FAT Viewer?action=UPDATE&amp;creator=factset&amp;DOC_NAME=fat:reuters_semi_source_window.fat&amp;display_string=Audit&amp;DYN_ARGS=TRUE&amp;VAR:ID1=549343&amp;VAR:RCODE=STLD&amp;VAR:SDATE=20101299&amp;VAR:FREQ=FSA&amp;VAR:RELITEM=RP&amp;VAR:CURRENCY=&amp;VAR:CURRSOURCE=EXSHARE&amp;VAR",":NATFREQ=FSA&amp;VAR:RFIELD=FINALIZED&amp;VAR:DB_TYPE=&amp;VAR:UNITS=M&amp;window=popup&amp;width=450&amp;height=300&amp;START_MAXIMIZED=FALSE"}</definedName>
    <definedName name="_237__FDSAUDITLINK__" localSheetId="5" hidden="1">{"fdsup://IBCentral/FAT Viewer?action=UPDATE&amp;creator=factset&amp;DOC_NAME=fat:reuters_semi_source_window.fat&amp;display_string=Audit&amp;DYN_ARGS=TRUE&amp;VAR:ID1=549343&amp;VAR:RCODE=STLD&amp;VAR:SDATE=20101299&amp;VAR:FREQ=FSA&amp;VAR:RELITEM=RP&amp;VAR:CURRENCY=&amp;VAR:CURRSOURCE=EXSHARE&amp;VAR",":NATFREQ=FSA&amp;VAR:RFIELD=FINALIZED&amp;VAR:DB_TYPE=&amp;VAR:UNITS=M&amp;window=popup&amp;width=450&amp;height=300&amp;START_MAXIMIZED=FALSE"}</definedName>
    <definedName name="_237__FDSAUDITLINK__" hidden="1">{"fdsup://IBCentral/FAT Viewer?action=UPDATE&amp;creator=factset&amp;DOC_NAME=fat:reuters_semi_source_window.fat&amp;display_string=Audit&amp;DYN_ARGS=TRUE&amp;VAR:ID1=549343&amp;VAR:RCODE=STLD&amp;VAR:SDATE=20101299&amp;VAR:FREQ=FSA&amp;VAR:RELITEM=RP&amp;VAR:CURRENCY=&amp;VAR:CURRSOURCE=EXSHARE&amp;VAR",":NATFREQ=FSA&amp;VAR:RFIELD=FINALIZED&amp;VAR:DB_TYPE=&amp;VAR:UNITS=M&amp;window=popup&amp;width=450&amp;height=300&amp;START_MAXIMIZED=FALSE"}</definedName>
    <definedName name="_238__FDSAUDITLINK__" localSheetId="0" hidden="1">{"fdsup://IBCentral/FAT Viewer?action=UPDATE&amp;creator=factset&amp;DOC_NAME=fat:reuters_semi_source_window.fat&amp;display_string=Audit&amp;DYN_ARGS=TRUE&amp;VAR:ID1=LLL&amp;VAR:RCODE=FDSPFDSTKTOTAL&amp;VAR:SDATE=0&amp;VAR:FREQ=FSA&amp;VAR:RELITEM=RP&amp;VAR:CURRENCY=&amp;VAR:CURRSOURCE=EXSHARE&amp;VAR",":NATFREQ=FSA&amp;VAR:RFIELD=FINALIZED&amp;VAR:DB_TYPE=&amp;VAR:UNITS=M&amp;window=popup&amp;width=450&amp;height=300&amp;START_MAXIMIZED=FALSE"}</definedName>
    <definedName name="_238__FDSAUDITLINK__" localSheetId="5" hidden="1">{"fdsup://IBCentral/FAT Viewer?action=UPDATE&amp;creator=factset&amp;DOC_NAME=fat:reuters_semi_source_window.fat&amp;display_string=Audit&amp;DYN_ARGS=TRUE&amp;VAR:ID1=LLL&amp;VAR:RCODE=FDSPFDSTKTOTAL&amp;VAR:SDATE=0&amp;VAR:FREQ=FSA&amp;VAR:RELITEM=RP&amp;VAR:CURRENCY=&amp;VAR:CURRSOURCE=EXSHARE&amp;VAR",":NATFREQ=FSA&amp;VAR:RFIELD=FINALIZED&amp;VAR:DB_TYPE=&amp;VAR:UNITS=M&amp;window=popup&amp;width=450&amp;height=300&amp;START_MAXIMIZED=FALSE"}</definedName>
    <definedName name="_238__FDSAUDITLINK__" hidden="1">{"fdsup://IBCentral/FAT Viewer?action=UPDATE&amp;creator=factset&amp;DOC_NAME=fat:reuters_semi_source_window.fat&amp;display_string=Audit&amp;DYN_ARGS=TRUE&amp;VAR:ID1=LLL&amp;VAR:RCODE=FDSPFDSTKTOTAL&amp;VAR:SDATE=0&amp;VAR:FREQ=FSA&amp;VAR:RELITEM=RP&amp;VAR:CURRENCY=&amp;VAR:CURRSOURCE=EXSHARE&amp;VAR",":NATFREQ=FSA&amp;VAR:RFIELD=FINALIZED&amp;VAR:DB_TYPE=&amp;VAR:UNITS=M&amp;window=popup&amp;width=450&amp;height=300&amp;START_MAXIMIZED=FALSE"}</definedName>
    <definedName name="_239__FDSAUDITLINK__" localSheetId="0" hidden="1">{"fdsup://IBCentral/FAT Viewer?action=UPDATE&amp;creator=factset&amp;DOC_NAME=fat:reuters_semi_source_window.fat&amp;display_string=Audit&amp;DYN_ARGS=TRUE&amp;VAR:ID1=COL&amp;VAR:RCODE=FDSPFDSTKTOTAL&amp;VAR:SDATE=0&amp;VAR:FREQ=FSA&amp;VAR:RELITEM=RP&amp;VAR:CURRENCY=&amp;VAR:CURRSOURCE=EXSHARE&amp;VAR",":NATFREQ=FSA&amp;VAR:RFIELD=FINALIZED&amp;VAR:DB_TYPE=&amp;VAR:UNITS=M&amp;window=popup&amp;width=450&amp;height=300&amp;START_MAXIMIZED=FALSE"}</definedName>
    <definedName name="_239__FDSAUDITLINK__" localSheetId="5" hidden="1">{"fdsup://IBCentral/FAT Viewer?action=UPDATE&amp;creator=factset&amp;DOC_NAME=fat:reuters_semi_source_window.fat&amp;display_string=Audit&amp;DYN_ARGS=TRUE&amp;VAR:ID1=COL&amp;VAR:RCODE=FDSPFDSTKTOTAL&amp;VAR:SDATE=0&amp;VAR:FREQ=FSA&amp;VAR:RELITEM=RP&amp;VAR:CURRENCY=&amp;VAR:CURRSOURCE=EXSHARE&amp;VAR",":NATFREQ=FSA&amp;VAR:RFIELD=FINALIZED&amp;VAR:DB_TYPE=&amp;VAR:UNITS=M&amp;window=popup&amp;width=450&amp;height=300&amp;START_MAXIMIZED=FALSE"}</definedName>
    <definedName name="_239__FDSAUDITLINK__" hidden="1">{"fdsup://IBCentral/FAT Viewer?action=UPDATE&amp;creator=factset&amp;DOC_NAME=fat:reuters_semi_source_window.fat&amp;display_string=Audit&amp;DYN_ARGS=TRUE&amp;VAR:ID1=COL&amp;VAR:RCODE=FDSPFDSTKTOTAL&amp;VAR:SDATE=0&amp;VAR:FREQ=FSA&amp;VAR:RELITEM=RP&amp;VAR:CURRENCY=&amp;VAR:CURRSOURCE=EXSHARE&amp;VAR",":NATFREQ=FSA&amp;VAR:RFIELD=FINALIZED&amp;VAR:DB_TYPE=&amp;VAR:UNITS=M&amp;window=popup&amp;width=450&amp;height=300&amp;START_MAXIMIZED=FALSE"}</definedName>
    <definedName name="_24__123Graph_ECHART_9" hidden="1">#REF!</definedName>
    <definedName name="_24__FDSAUDITLINK__" localSheetId="0" hidden="1">{"fdsup://IBCentral/FAT Viewer?action=UPDATE&amp;creator=factset&amp;DOC_NAME=fat:reuters_semi_source_window.fat&amp;display_string=Audit&amp;DYN_ARGS=TRUE&amp;VAR:ID1=CCOI&amp;VAR:RCODE=FDSPFDSTKTOTAL&amp;VAR:SDATE=0&amp;VAR:FREQ=FSA&amp;VAR:RELITEM=RP&amp;VAR:CURRENCY=&amp;VAR:CURRSOURCE=EXSHARE&amp;VA","R:NATFREQ=FSA&amp;VAR:RFIELD=FINALIZED&amp;VAR:DB_TYPE=&amp;VAR:UNITS=M&amp;window=popup&amp;width=450&amp;height=300&amp;START_MAXIMIZED=FALSE"}</definedName>
    <definedName name="_24__FDSAUDITLINK__" localSheetId="5" hidden="1">{"fdsup://IBCentral/FAT Viewer?action=UPDATE&amp;creator=factset&amp;DOC_NAME=fat:reuters_semi_source_window.fat&amp;display_string=Audit&amp;DYN_ARGS=TRUE&amp;VAR:ID1=CCOI&amp;VAR:RCODE=FDSPFDSTKTOTAL&amp;VAR:SDATE=0&amp;VAR:FREQ=FSA&amp;VAR:RELITEM=RP&amp;VAR:CURRENCY=&amp;VAR:CURRSOURCE=EXSHARE&amp;VA","R:NATFREQ=FSA&amp;VAR:RFIELD=FINALIZED&amp;VAR:DB_TYPE=&amp;VAR:UNITS=M&amp;window=popup&amp;width=450&amp;height=300&amp;START_MAXIMIZED=FALSE"}</definedName>
    <definedName name="_24__FDSAUDITLINK__" hidden="1">{"fdsup://IBCentral/FAT Viewer?action=UPDATE&amp;creator=factset&amp;DOC_NAME=fat:reuters_semi_source_window.fat&amp;display_string=Audit&amp;DYN_ARGS=TRUE&amp;VAR:ID1=CCOI&amp;VAR:RCODE=FDSPFDSTKTOTAL&amp;VAR:SDATE=0&amp;VAR:FREQ=FSA&amp;VAR:RELITEM=RP&amp;VAR:CURRENCY=&amp;VAR:CURRSOURCE=EXSHARE&amp;VA","R:NATFREQ=FSA&amp;VAR:RFIELD=FINALIZED&amp;VAR:DB_TYPE=&amp;VAR:UNITS=M&amp;window=popup&amp;width=450&amp;height=300&amp;START_MAXIMIZED=FALSE"}</definedName>
    <definedName name="_240__FDSAUDITLINK__" localSheetId="0" hidden="1">{"fdsup://IBCentral/FAT Viewer?action=UPDATE&amp;creator=factset&amp;DOC_NAME=fat:reuters_qtrly_source_window.fat&amp;display_string=Audit&amp;DYN_ARGS=TRUE&amp;VAR:ID1=87311L10&amp;VAR:RCODE=STLD&amp;VAR:SDATE=20110399&amp;VAR:FREQ=Quarterly&amp;VAR:RELITEM=RP&amp;VAR:CURRENCY=&amp;VAR:CURRSOURCE=EX","SHARE&amp;VAR:NATFREQ=QUARTERLY&amp;VAR:RFIELD=FINALIZED&amp;VAR:DB_TYPE=&amp;VAR:UNITS=M&amp;window=popup&amp;width=450&amp;height=300&amp;START_MAXIMIZED=FALSE"}</definedName>
    <definedName name="_240__FDSAUDITLINK__" localSheetId="5" hidden="1">{"fdsup://IBCentral/FAT Viewer?action=UPDATE&amp;creator=factset&amp;DOC_NAME=fat:reuters_qtrly_source_window.fat&amp;display_string=Audit&amp;DYN_ARGS=TRUE&amp;VAR:ID1=87311L10&amp;VAR:RCODE=STLD&amp;VAR:SDATE=20110399&amp;VAR:FREQ=Quarterly&amp;VAR:RELITEM=RP&amp;VAR:CURRENCY=&amp;VAR:CURRSOURCE=EX","SHARE&amp;VAR:NATFREQ=QUARTERLY&amp;VAR:RFIELD=FINALIZED&amp;VAR:DB_TYPE=&amp;VAR:UNITS=M&amp;window=popup&amp;width=450&amp;height=300&amp;START_MAXIMIZED=FALSE"}</definedName>
    <definedName name="_240__FDSAUDITLINK__" hidden="1">{"fdsup://IBCentral/FAT Viewer?action=UPDATE&amp;creator=factset&amp;DOC_NAME=fat:reuters_qtrly_source_window.fat&amp;display_string=Audit&amp;DYN_ARGS=TRUE&amp;VAR:ID1=87311L10&amp;VAR:RCODE=STLD&amp;VAR:SDATE=20110399&amp;VAR:FREQ=Quarterly&amp;VAR:RELITEM=RP&amp;VAR:CURRENCY=&amp;VAR:CURRSOURCE=EX","SHARE&amp;VAR:NATFREQ=QUARTERLY&amp;VAR:RFIELD=FINALIZED&amp;VAR:DB_TYPE=&amp;VAR:UNITS=M&amp;window=popup&amp;width=450&amp;height=300&amp;START_MAXIMIZED=FALSE"}</definedName>
    <definedName name="_241__FDSAUDITLINK__" localSheetId="0" hidden="1">{"fdsup://IBCentral/FAT Viewer?action=UPDATE&amp;creator=factset&amp;DOC_NAME=fat:reuters_semi_source_window.fat&amp;display_string=Audit&amp;DYN_ARGS=TRUE&amp;VAR:ID1=TWTC&amp;VAR:RCODE=FDSPFDSTKTOTAL&amp;VAR:SDATE=0&amp;VAR:FREQ=FSA&amp;VAR:RELITEM=RP&amp;VAR:CURRENCY=&amp;VAR:CURRSOURCE=EXSHARE&amp;VA","R:NATFREQ=FSA&amp;VAR:RFIELD=FINALIZED&amp;VAR:DB_TYPE=&amp;VAR:UNITS=M&amp;window=popup&amp;width=450&amp;height=300&amp;START_MAXIMIZED=FALSE"}</definedName>
    <definedName name="_241__FDSAUDITLINK__" localSheetId="5" hidden="1">{"fdsup://IBCentral/FAT Viewer?action=UPDATE&amp;creator=factset&amp;DOC_NAME=fat:reuters_semi_source_window.fat&amp;display_string=Audit&amp;DYN_ARGS=TRUE&amp;VAR:ID1=TWTC&amp;VAR:RCODE=FDSPFDSTKTOTAL&amp;VAR:SDATE=0&amp;VAR:FREQ=FSA&amp;VAR:RELITEM=RP&amp;VAR:CURRENCY=&amp;VAR:CURRSOURCE=EXSHARE&amp;VA","R:NATFREQ=FSA&amp;VAR:RFIELD=FINALIZED&amp;VAR:DB_TYPE=&amp;VAR:UNITS=M&amp;window=popup&amp;width=450&amp;height=300&amp;START_MAXIMIZED=FALSE"}</definedName>
    <definedName name="_241__FDSAUDITLINK__" hidden="1">{"fdsup://IBCentral/FAT Viewer?action=UPDATE&amp;creator=factset&amp;DOC_NAME=fat:reuters_semi_source_window.fat&amp;display_string=Audit&amp;DYN_ARGS=TRUE&amp;VAR:ID1=TWTC&amp;VAR:RCODE=FDSPFDSTKTOTAL&amp;VAR:SDATE=0&amp;VAR:FREQ=FSA&amp;VAR:RELITEM=RP&amp;VAR:CURRENCY=&amp;VAR:CURRSOURCE=EXSHARE&amp;VA","R:NATFREQ=FSA&amp;VAR:RFIELD=FINALIZED&amp;VAR:DB_TYPE=&amp;VAR:UNITS=M&amp;window=popup&amp;width=450&amp;height=300&amp;START_MAXIMIZED=FALSE"}</definedName>
    <definedName name="_242__FDSAUDITLINK__" localSheetId="0" hidden="1">{"fdsup://IBCentral/FAT Viewer?action=UPDATE&amp;creator=factset&amp;DOC_NAME=fat:reuters_qtrly_source_window.fat&amp;display_string=Audit&amp;DYN_ARGS=TRUE&amp;VAR:ID1=76658210&amp;VAR:RCODE=STLD&amp;VAR:SDATE=20110399&amp;VAR:FREQ=Quarterly&amp;VAR:RELITEM=RP&amp;VAR:CURRENCY=&amp;VAR:CURRSOURCE=EX","SHARE&amp;VAR:NATFREQ=QUARTERLY&amp;VAR:RFIELD=FINALIZED&amp;VAR:DB_TYPE=&amp;VAR:UNITS=M&amp;window=popup&amp;width=450&amp;height=300&amp;START_MAXIMIZED=FALSE"}</definedName>
    <definedName name="_242__FDSAUDITLINK__" localSheetId="5" hidden="1">{"fdsup://IBCentral/FAT Viewer?action=UPDATE&amp;creator=factset&amp;DOC_NAME=fat:reuters_qtrly_source_window.fat&amp;display_string=Audit&amp;DYN_ARGS=TRUE&amp;VAR:ID1=76658210&amp;VAR:RCODE=STLD&amp;VAR:SDATE=20110399&amp;VAR:FREQ=Quarterly&amp;VAR:RELITEM=RP&amp;VAR:CURRENCY=&amp;VAR:CURRSOURCE=EX","SHARE&amp;VAR:NATFREQ=QUARTERLY&amp;VAR:RFIELD=FINALIZED&amp;VAR:DB_TYPE=&amp;VAR:UNITS=M&amp;window=popup&amp;width=450&amp;height=300&amp;START_MAXIMIZED=FALSE"}</definedName>
    <definedName name="_242__FDSAUDITLINK__" hidden="1">{"fdsup://IBCentral/FAT Viewer?action=UPDATE&amp;creator=factset&amp;DOC_NAME=fat:reuters_qtrly_source_window.fat&amp;display_string=Audit&amp;DYN_ARGS=TRUE&amp;VAR:ID1=76658210&amp;VAR:RCODE=STLD&amp;VAR:SDATE=20110399&amp;VAR:FREQ=Quarterly&amp;VAR:RELITEM=RP&amp;VAR:CURRENCY=&amp;VAR:CURRSOURCE=EX","SHARE&amp;VAR:NATFREQ=QUARTERLY&amp;VAR:RFIELD=FINALIZED&amp;VAR:DB_TYPE=&amp;VAR:UNITS=M&amp;window=popup&amp;width=450&amp;height=300&amp;START_MAXIMIZED=FALSE"}</definedName>
    <definedName name="_243__FDSAUDITLINK__" localSheetId="0" hidden="1">{"fdsup://IBCentral/FAT Viewer?action=UPDATE&amp;creator=factset&amp;DOC_NAME=fat:reuters_qtrly_source_window.fat&amp;display_string=Audit&amp;DYN_ARGS=TRUE&amp;VAR:ID1=14984710&amp;VAR:RCODE=STLD&amp;VAR:SDATE=20110399&amp;VAR:FREQ=Quarterly&amp;VAR:RELITEM=RP&amp;VAR:CURRENCY=&amp;VAR:CURRSOURCE=EX","SHARE&amp;VAR:NATFREQ=QUARTERLY&amp;VAR:RFIELD=FINALIZED&amp;VAR:DB_TYPE=&amp;VAR:UNITS=M&amp;window=popup&amp;width=450&amp;height=300&amp;START_MAXIMIZED=FALSE"}</definedName>
    <definedName name="_243__FDSAUDITLINK__" localSheetId="5" hidden="1">{"fdsup://IBCentral/FAT Viewer?action=UPDATE&amp;creator=factset&amp;DOC_NAME=fat:reuters_qtrly_source_window.fat&amp;display_string=Audit&amp;DYN_ARGS=TRUE&amp;VAR:ID1=14984710&amp;VAR:RCODE=STLD&amp;VAR:SDATE=20110399&amp;VAR:FREQ=Quarterly&amp;VAR:RELITEM=RP&amp;VAR:CURRENCY=&amp;VAR:CURRSOURCE=EX","SHARE&amp;VAR:NATFREQ=QUARTERLY&amp;VAR:RFIELD=FINALIZED&amp;VAR:DB_TYPE=&amp;VAR:UNITS=M&amp;window=popup&amp;width=450&amp;height=300&amp;START_MAXIMIZED=FALSE"}</definedName>
    <definedName name="_243__FDSAUDITLINK__" hidden="1">{"fdsup://IBCentral/FAT Viewer?action=UPDATE&amp;creator=factset&amp;DOC_NAME=fat:reuters_qtrly_source_window.fat&amp;display_string=Audit&amp;DYN_ARGS=TRUE&amp;VAR:ID1=14984710&amp;VAR:RCODE=STLD&amp;VAR:SDATE=20110399&amp;VAR:FREQ=Quarterly&amp;VAR:RELITEM=RP&amp;VAR:CURRENCY=&amp;VAR:CURRSOURCE=EX","SHARE&amp;VAR:NATFREQ=QUARTERLY&amp;VAR:RFIELD=FINALIZED&amp;VAR:DB_TYPE=&amp;VAR:UNITS=M&amp;window=popup&amp;width=450&amp;height=300&amp;START_MAXIMIZED=FALSE"}</definedName>
    <definedName name="_244__FDSAUDITLINK__" localSheetId="0" hidden="1">{"fdsup://IBCentral/FAT Viewer?action=UPDATE&amp;creator=factset&amp;DOC_NAME=fat:reuters_semi_source_window.fat&amp;display_string=Audit&amp;DYN_ARGS=TRUE&amp;VAR:ID1=CBEY&amp;VAR:RCODE=FDSPFDSTKTOTAL&amp;VAR:SDATE=0&amp;VAR:FREQ=FSA&amp;VAR:RELITEM=RP&amp;VAR:CURRENCY=&amp;VAR:CURRSOURCE=EXSHARE&amp;VA","R:NATFREQ=FSA&amp;VAR:RFIELD=FINALIZED&amp;VAR:DB_TYPE=&amp;VAR:UNITS=M&amp;window=popup&amp;width=450&amp;height=300&amp;START_MAXIMIZED=FALSE"}</definedName>
    <definedName name="_244__FDSAUDITLINK__" localSheetId="5" hidden="1">{"fdsup://IBCentral/FAT Viewer?action=UPDATE&amp;creator=factset&amp;DOC_NAME=fat:reuters_semi_source_window.fat&amp;display_string=Audit&amp;DYN_ARGS=TRUE&amp;VAR:ID1=CBEY&amp;VAR:RCODE=FDSPFDSTKTOTAL&amp;VAR:SDATE=0&amp;VAR:FREQ=FSA&amp;VAR:RELITEM=RP&amp;VAR:CURRENCY=&amp;VAR:CURRSOURCE=EXSHARE&amp;VA","R:NATFREQ=FSA&amp;VAR:RFIELD=FINALIZED&amp;VAR:DB_TYPE=&amp;VAR:UNITS=M&amp;window=popup&amp;width=450&amp;height=300&amp;START_MAXIMIZED=FALSE"}</definedName>
    <definedName name="_244__FDSAUDITLINK__" hidden="1">{"fdsup://IBCentral/FAT Viewer?action=UPDATE&amp;creator=factset&amp;DOC_NAME=fat:reuters_semi_source_window.fat&amp;display_string=Audit&amp;DYN_ARGS=TRUE&amp;VAR:ID1=CBEY&amp;VAR:RCODE=FDSPFDSTKTOTAL&amp;VAR:SDATE=0&amp;VAR:FREQ=FSA&amp;VAR:RELITEM=RP&amp;VAR:CURRENCY=&amp;VAR:CURRSOURCE=EXSHARE&amp;VA","R:NATFREQ=FSA&amp;VAR:RFIELD=FINALIZED&amp;VAR:DB_TYPE=&amp;VAR:UNITS=M&amp;window=popup&amp;width=450&amp;height=300&amp;START_MAXIMIZED=FALSE"}</definedName>
    <definedName name="_245__FDSAUDITLINK__" localSheetId="0" hidden="1">{"fdsup://IBCentral/FAT Viewer?action=UPDATE&amp;creator=factset&amp;DOC_NAME=fat:reuters_qtrly_source_window.fat&amp;display_string=Audit&amp;DYN_ARGS=TRUE&amp;VAR:ID1=76658210&amp;VAR:RCODE=FDSPFDSTKTOTAL&amp;VAR:SDATE=20110399&amp;VAR:FREQ=Quarterly&amp;VAR:RELITEM=RP&amp;VAR:CURRENCY=&amp;VAR:CUR","RSOURCE=EXSHARE&amp;VAR:NATFREQ=QUARTERLY&amp;VAR:RFIELD=FINALIZED&amp;VAR:DB_TYPE=&amp;VAR:UNITS=M&amp;window=popup&amp;width=450&amp;height=300&amp;START_MAXIMIZED=FALSE"}</definedName>
    <definedName name="_245__FDSAUDITLINK__" localSheetId="5" hidden="1">{"fdsup://IBCentral/FAT Viewer?action=UPDATE&amp;creator=factset&amp;DOC_NAME=fat:reuters_qtrly_source_window.fat&amp;display_string=Audit&amp;DYN_ARGS=TRUE&amp;VAR:ID1=76658210&amp;VAR:RCODE=FDSPFDSTKTOTAL&amp;VAR:SDATE=20110399&amp;VAR:FREQ=Quarterly&amp;VAR:RELITEM=RP&amp;VAR:CURRENCY=&amp;VAR:CUR","RSOURCE=EXSHARE&amp;VAR:NATFREQ=QUARTERLY&amp;VAR:RFIELD=FINALIZED&amp;VAR:DB_TYPE=&amp;VAR:UNITS=M&amp;window=popup&amp;width=450&amp;height=300&amp;START_MAXIMIZED=FALSE"}</definedName>
    <definedName name="_245__FDSAUDITLINK__" hidden="1">{"fdsup://IBCentral/FAT Viewer?action=UPDATE&amp;creator=factset&amp;DOC_NAME=fat:reuters_qtrly_source_window.fat&amp;display_string=Audit&amp;DYN_ARGS=TRUE&amp;VAR:ID1=76658210&amp;VAR:RCODE=FDSPFDSTKTOTAL&amp;VAR:SDATE=20110399&amp;VAR:FREQ=Quarterly&amp;VAR:RELITEM=RP&amp;VAR:CURRENCY=&amp;VAR:CUR","RSOURCE=EXSHARE&amp;VAR:NATFREQ=QUARTERLY&amp;VAR:RFIELD=FINALIZED&amp;VAR:DB_TYPE=&amp;VAR:UNITS=M&amp;window=popup&amp;width=450&amp;height=300&amp;START_MAXIMIZED=FALSE"}</definedName>
    <definedName name="_246__FDSAUDITLINK__" localSheetId="0" hidden="1">{"fdsup://IBCentral/FAT Viewer?action=UPDATE&amp;creator=factset&amp;DOC_NAME=fat:reuters_qtrly_source_window.fat&amp;display_string=Audit&amp;DYN_ARGS=TRUE&amp;VAR:ID1=19239V30&amp;VAR:RCODE=STLD&amp;VAR:SDATE=20110399&amp;VAR:FREQ=Quarterly&amp;VAR:RELITEM=RP&amp;VAR:CURRENCY=&amp;VAR:CURRSOURCE=EX","SHARE&amp;VAR:NATFREQ=QUARTERLY&amp;VAR:RFIELD=FINALIZED&amp;VAR:DB_TYPE=&amp;VAR:UNITS=M&amp;window=popup&amp;width=450&amp;height=300&amp;START_MAXIMIZED=FALSE"}</definedName>
    <definedName name="_246__FDSAUDITLINK__" localSheetId="5" hidden="1">{"fdsup://IBCentral/FAT Viewer?action=UPDATE&amp;creator=factset&amp;DOC_NAME=fat:reuters_qtrly_source_window.fat&amp;display_string=Audit&amp;DYN_ARGS=TRUE&amp;VAR:ID1=19239V30&amp;VAR:RCODE=STLD&amp;VAR:SDATE=20110399&amp;VAR:FREQ=Quarterly&amp;VAR:RELITEM=RP&amp;VAR:CURRENCY=&amp;VAR:CURRSOURCE=EX","SHARE&amp;VAR:NATFREQ=QUARTERLY&amp;VAR:RFIELD=FINALIZED&amp;VAR:DB_TYPE=&amp;VAR:UNITS=M&amp;window=popup&amp;width=450&amp;height=300&amp;START_MAXIMIZED=FALSE"}</definedName>
    <definedName name="_246__FDSAUDITLINK__" hidden="1">{"fdsup://IBCentral/FAT Viewer?action=UPDATE&amp;creator=factset&amp;DOC_NAME=fat:reuters_qtrly_source_window.fat&amp;display_string=Audit&amp;DYN_ARGS=TRUE&amp;VAR:ID1=19239V30&amp;VAR:RCODE=STLD&amp;VAR:SDATE=20110399&amp;VAR:FREQ=Quarterly&amp;VAR:RELITEM=RP&amp;VAR:CURRENCY=&amp;VAR:CURRSOURCE=EX","SHARE&amp;VAR:NATFREQ=QUARTERLY&amp;VAR:RFIELD=FINALIZED&amp;VAR:DB_TYPE=&amp;VAR:UNITS=M&amp;window=popup&amp;width=450&amp;height=300&amp;START_MAXIMIZED=FALSE"}</definedName>
    <definedName name="_247__FDSAUDITLINK__" localSheetId="0" hidden="1">{"fdsup://IBCentral/FAT Viewer?action=UPDATE&amp;creator=factset&amp;DOC_NAME=fat:reuters_semi_source_window.fat&amp;display_string=Audit&amp;DYN_ARGS=TRUE&amp;VAR:ID1=CCOI&amp;VAR:RCODE=FDSPFDSTKTOTAL&amp;VAR:SDATE=0&amp;VAR:FREQ=FSA&amp;VAR:RELITEM=RP&amp;VAR:CURRENCY=&amp;VAR:CURRSOURCE=EXSHARE&amp;VA","R:NATFREQ=FSA&amp;VAR:RFIELD=FINALIZED&amp;VAR:DB_TYPE=&amp;VAR:UNITS=M&amp;window=popup&amp;width=450&amp;height=300&amp;START_MAXIMIZED=FALSE"}</definedName>
    <definedName name="_247__FDSAUDITLINK__" localSheetId="5" hidden="1">{"fdsup://IBCentral/FAT Viewer?action=UPDATE&amp;creator=factset&amp;DOC_NAME=fat:reuters_semi_source_window.fat&amp;display_string=Audit&amp;DYN_ARGS=TRUE&amp;VAR:ID1=CCOI&amp;VAR:RCODE=FDSPFDSTKTOTAL&amp;VAR:SDATE=0&amp;VAR:FREQ=FSA&amp;VAR:RELITEM=RP&amp;VAR:CURRENCY=&amp;VAR:CURRSOURCE=EXSHARE&amp;VA","R:NATFREQ=FSA&amp;VAR:RFIELD=FINALIZED&amp;VAR:DB_TYPE=&amp;VAR:UNITS=M&amp;window=popup&amp;width=450&amp;height=300&amp;START_MAXIMIZED=FALSE"}</definedName>
    <definedName name="_247__FDSAUDITLINK__" hidden="1">{"fdsup://IBCentral/FAT Viewer?action=UPDATE&amp;creator=factset&amp;DOC_NAME=fat:reuters_semi_source_window.fat&amp;display_string=Audit&amp;DYN_ARGS=TRUE&amp;VAR:ID1=CCOI&amp;VAR:RCODE=FDSPFDSTKTOTAL&amp;VAR:SDATE=0&amp;VAR:FREQ=FSA&amp;VAR:RELITEM=RP&amp;VAR:CURRENCY=&amp;VAR:CURRSOURCE=EXSHARE&amp;VA","R:NATFREQ=FSA&amp;VAR:RFIELD=FINALIZED&amp;VAR:DB_TYPE=&amp;VAR:UNITS=M&amp;window=popup&amp;width=450&amp;height=300&amp;START_MAXIMIZED=FALSE"}</definedName>
    <definedName name="_248__FDSAUDITLINK__" localSheetId="0" hidden="1">{"fdsup://IBCentral/FAT Viewer?action=UPDATE&amp;creator=factset&amp;DOC_NAME=fat:reuters_qtrly_source_window.fat&amp;display_string=Audit&amp;DYN_ARGS=TRUE&amp;VAR:ID1=69545910&amp;VAR:RCODE=STLD&amp;VAR:SDATE=20110399&amp;VAR:FREQ=Quarterly&amp;VAR:RELITEM=RP&amp;VAR:CURRENCY=&amp;VAR:CURRSOURCE=EX","SHARE&amp;VAR:NATFREQ=QUARTERLY&amp;VAR:RFIELD=FINALIZED&amp;VAR:DB_TYPE=&amp;VAR:UNITS=M&amp;window=popup&amp;width=450&amp;height=300&amp;START_MAXIMIZED=FALSE"}</definedName>
    <definedName name="_248__FDSAUDITLINK__" localSheetId="5" hidden="1">{"fdsup://IBCentral/FAT Viewer?action=UPDATE&amp;creator=factset&amp;DOC_NAME=fat:reuters_qtrly_source_window.fat&amp;display_string=Audit&amp;DYN_ARGS=TRUE&amp;VAR:ID1=69545910&amp;VAR:RCODE=STLD&amp;VAR:SDATE=20110399&amp;VAR:FREQ=Quarterly&amp;VAR:RELITEM=RP&amp;VAR:CURRENCY=&amp;VAR:CURRSOURCE=EX","SHARE&amp;VAR:NATFREQ=QUARTERLY&amp;VAR:RFIELD=FINALIZED&amp;VAR:DB_TYPE=&amp;VAR:UNITS=M&amp;window=popup&amp;width=450&amp;height=300&amp;START_MAXIMIZED=FALSE"}</definedName>
    <definedName name="_248__FDSAUDITLINK__" hidden="1">{"fdsup://IBCentral/FAT Viewer?action=UPDATE&amp;creator=factset&amp;DOC_NAME=fat:reuters_qtrly_source_window.fat&amp;display_string=Audit&amp;DYN_ARGS=TRUE&amp;VAR:ID1=69545910&amp;VAR:RCODE=STLD&amp;VAR:SDATE=20110399&amp;VAR:FREQ=Quarterly&amp;VAR:RELITEM=RP&amp;VAR:CURRENCY=&amp;VAR:CURRSOURCE=EX","SHARE&amp;VAR:NATFREQ=QUARTERLY&amp;VAR:RFIELD=FINALIZED&amp;VAR:DB_TYPE=&amp;VAR:UNITS=M&amp;window=popup&amp;width=450&amp;height=300&amp;START_MAXIMIZED=FALSE"}</definedName>
    <definedName name="_249__FDSAUDITLINK__" localSheetId="0" hidden="1">{"fdsup://IBCentral/FAT Viewer?action=UPDATE&amp;creator=factset&amp;DOC_NAME=fat:reuters_semi_source_window.fat&amp;display_string=Audit&amp;DYN_ARGS=TRUE&amp;VAR:ID1=PAET&amp;VAR:RCODE=FDSPFDSTKTOTAL&amp;VAR:SDATE=0&amp;VAR:FREQ=FSA&amp;VAR:RELITEM=RP&amp;VAR:CURRENCY=&amp;VAR:CURRSOURCE=EXSHARE&amp;VA","R:NATFREQ=FSA&amp;VAR:RFIELD=FINALIZED&amp;VAR:DB_TYPE=&amp;VAR:UNITS=M&amp;window=popup&amp;width=450&amp;height=300&amp;START_MAXIMIZED=FALSE"}</definedName>
    <definedName name="_249__FDSAUDITLINK__" localSheetId="5" hidden="1">{"fdsup://IBCentral/FAT Viewer?action=UPDATE&amp;creator=factset&amp;DOC_NAME=fat:reuters_semi_source_window.fat&amp;display_string=Audit&amp;DYN_ARGS=TRUE&amp;VAR:ID1=PAET&amp;VAR:RCODE=FDSPFDSTKTOTAL&amp;VAR:SDATE=0&amp;VAR:FREQ=FSA&amp;VAR:RELITEM=RP&amp;VAR:CURRENCY=&amp;VAR:CURRSOURCE=EXSHARE&amp;VA","R:NATFREQ=FSA&amp;VAR:RFIELD=FINALIZED&amp;VAR:DB_TYPE=&amp;VAR:UNITS=M&amp;window=popup&amp;width=450&amp;height=300&amp;START_MAXIMIZED=FALSE"}</definedName>
    <definedName name="_249__FDSAUDITLINK__" hidden="1">{"fdsup://IBCentral/FAT Viewer?action=UPDATE&amp;creator=factset&amp;DOC_NAME=fat:reuters_semi_source_window.fat&amp;display_string=Audit&amp;DYN_ARGS=TRUE&amp;VAR:ID1=PAET&amp;VAR:RCODE=FDSPFDSTKTOTAL&amp;VAR:SDATE=0&amp;VAR:FREQ=FSA&amp;VAR:RELITEM=RP&amp;VAR:CURRENCY=&amp;VAR:CURRSOURCE=EXSHARE&amp;VA","R:NATFREQ=FSA&amp;VAR:RFIELD=FINALIZED&amp;VAR:DB_TYPE=&amp;VAR:UNITS=M&amp;window=popup&amp;width=450&amp;height=300&amp;START_MAXIMIZED=FALSE"}</definedName>
    <definedName name="_25__123Graph_FCHART_22" hidden="1">#REF!</definedName>
    <definedName name="_25__FDSAUDITLINK__" localSheetId="0" hidden="1">{"fdsup://IBCentral/FAT Viewer?action=UPDATE&amp;creator=factset&amp;DOC_NAME=fat:reuters_qtrly_source_window.fat&amp;display_string=Audit&amp;DYN_ARGS=TRUE&amp;VAR:ID1=37956X10&amp;VAR:RCODE=STLD&amp;VAR:SDATE=20110399&amp;VAR:FREQ=Quarterly&amp;VAR:RELITEM=RP&amp;VAR:CURRENCY=&amp;VAR:CURRSOURCE=EX","SHARE&amp;VAR:NATFREQ=QUARTERLY&amp;VAR:RFIELD=FINALIZED&amp;VAR:DB_TYPE=&amp;VAR:UNITS=M&amp;window=popup&amp;width=450&amp;height=300&amp;START_MAXIMIZED=FALSE"}</definedName>
    <definedName name="_25__FDSAUDITLINK__" localSheetId="5" hidden="1">{"fdsup://IBCentral/FAT Viewer?action=UPDATE&amp;creator=factset&amp;DOC_NAME=fat:reuters_qtrly_source_window.fat&amp;display_string=Audit&amp;DYN_ARGS=TRUE&amp;VAR:ID1=37956X10&amp;VAR:RCODE=STLD&amp;VAR:SDATE=20110399&amp;VAR:FREQ=Quarterly&amp;VAR:RELITEM=RP&amp;VAR:CURRENCY=&amp;VAR:CURRSOURCE=EX","SHARE&amp;VAR:NATFREQ=QUARTERLY&amp;VAR:RFIELD=FINALIZED&amp;VAR:DB_TYPE=&amp;VAR:UNITS=M&amp;window=popup&amp;width=450&amp;height=300&amp;START_MAXIMIZED=FALSE"}</definedName>
    <definedName name="_25__FDSAUDITLINK__" hidden="1">{"fdsup://IBCentral/FAT Viewer?action=UPDATE&amp;creator=factset&amp;DOC_NAME=fat:reuters_qtrly_source_window.fat&amp;display_string=Audit&amp;DYN_ARGS=TRUE&amp;VAR:ID1=37956X10&amp;VAR:RCODE=STLD&amp;VAR:SDATE=20110399&amp;VAR:FREQ=Quarterly&amp;VAR:RELITEM=RP&amp;VAR:CURRENCY=&amp;VAR:CURRSOURCE=EX","SHARE&amp;VAR:NATFREQ=QUARTERLY&amp;VAR:RFIELD=FINALIZED&amp;VAR:DB_TYPE=&amp;VAR:UNITS=M&amp;window=popup&amp;width=450&amp;height=300&amp;START_MAXIMIZED=FALSE"}</definedName>
    <definedName name="_250__FDSAUDITLINK__" localSheetId="0" hidden="1">{"fdsup://IBCentral/FAT Viewer?action=UPDATE&amp;creator=factset&amp;DOC_NAME=fat:reuters_semi_source_window.fat&amp;display_string=Audit&amp;DYN_ARGS=TRUE&amp;VAR:ID1=B09LSH&amp;VAR:RCODE=FDSPFDSTKTOTAL&amp;VAR:SDATE=20101299&amp;VAR:FREQ=FSA&amp;VAR:RELITEM=RP&amp;VAR:CURRENCY=&amp;VAR:CURRSOURCE=E","XSHARE&amp;VAR:NATFREQ=FSA&amp;VAR:RFIELD=FINALIZED&amp;VAR:DB_TYPE=&amp;VAR:UNITS=M&amp;window=popup&amp;width=450&amp;height=300&amp;START_MAXIMIZED=FALSE"}</definedName>
    <definedName name="_250__FDSAUDITLINK__" localSheetId="5" hidden="1">{"fdsup://IBCentral/FAT Viewer?action=UPDATE&amp;creator=factset&amp;DOC_NAME=fat:reuters_semi_source_window.fat&amp;display_string=Audit&amp;DYN_ARGS=TRUE&amp;VAR:ID1=B09LSH&amp;VAR:RCODE=FDSPFDSTKTOTAL&amp;VAR:SDATE=20101299&amp;VAR:FREQ=FSA&amp;VAR:RELITEM=RP&amp;VAR:CURRENCY=&amp;VAR:CURRSOURCE=E","XSHARE&amp;VAR:NATFREQ=FSA&amp;VAR:RFIELD=FINALIZED&amp;VAR:DB_TYPE=&amp;VAR:UNITS=M&amp;window=popup&amp;width=450&amp;height=300&amp;START_MAXIMIZED=FALSE"}</definedName>
    <definedName name="_250__FDSAUDITLINK__" hidden="1">{"fdsup://IBCentral/FAT Viewer?action=UPDATE&amp;creator=factset&amp;DOC_NAME=fat:reuters_semi_source_window.fat&amp;display_string=Audit&amp;DYN_ARGS=TRUE&amp;VAR:ID1=B09LSH&amp;VAR:RCODE=FDSPFDSTKTOTAL&amp;VAR:SDATE=20101299&amp;VAR:FREQ=FSA&amp;VAR:RELITEM=RP&amp;VAR:CURRENCY=&amp;VAR:CURRSOURCE=E","XSHARE&amp;VAR:NATFREQ=FSA&amp;VAR:RFIELD=FINALIZED&amp;VAR:DB_TYPE=&amp;VAR:UNITS=M&amp;window=popup&amp;width=450&amp;height=300&amp;START_MAXIMIZED=FALSE"}</definedName>
    <definedName name="_251__FDSAUDITLINK__" localSheetId="0" hidden="1">{"fdsup://IBCentral/FAT Viewer?action=UPDATE&amp;creator=factset&amp;DOC_NAME=fat:reuters_qtrly_source_window.fat&amp;display_string=Audit&amp;DYN_ARGS=TRUE&amp;VAR:ID1=44439810&amp;VAR:RCODE=FDSPFDSTKTOTAL&amp;VAR:SDATE=20110399&amp;VAR:FREQ=Quarterly&amp;VAR:RELITEM=RP&amp;VAR:CURRENCY=&amp;VAR:CUR","RSOURCE=EXSHARE&amp;VAR:NATFREQ=QUARTERLY&amp;VAR:RFIELD=FINALIZED&amp;VAR:DB_TYPE=&amp;VAR:UNITS=M&amp;window=popup&amp;width=450&amp;height=300&amp;START_MAXIMIZED=FALSE"}</definedName>
    <definedName name="_251__FDSAUDITLINK__" localSheetId="5" hidden="1">{"fdsup://IBCentral/FAT Viewer?action=UPDATE&amp;creator=factset&amp;DOC_NAME=fat:reuters_qtrly_source_window.fat&amp;display_string=Audit&amp;DYN_ARGS=TRUE&amp;VAR:ID1=44439810&amp;VAR:RCODE=FDSPFDSTKTOTAL&amp;VAR:SDATE=20110399&amp;VAR:FREQ=Quarterly&amp;VAR:RELITEM=RP&amp;VAR:CURRENCY=&amp;VAR:CUR","RSOURCE=EXSHARE&amp;VAR:NATFREQ=QUARTERLY&amp;VAR:RFIELD=FINALIZED&amp;VAR:DB_TYPE=&amp;VAR:UNITS=M&amp;window=popup&amp;width=450&amp;height=300&amp;START_MAXIMIZED=FALSE"}</definedName>
    <definedName name="_251__FDSAUDITLINK__" hidden="1">{"fdsup://IBCentral/FAT Viewer?action=UPDATE&amp;creator=factset&amp;DOC_NAME=fat:reuters_qtrly_source_window.fat&amp;display_string=Audit&amp;DYN_ARGS=TRUE&amp;VAR:ID1=44439810&amp;VAR:RCODE=FDSPFDSTKTOTAL&amp;VAR:SDATE=20110399&amp;VAR:FREQ=Quarterly&amp;VAR:RELITEM=RP&amp;VAR:CURRENCY=&amp;VAR:CUR","RSOURCE=EXSHARE&amp;VAR:NATFREQ=QUARTERLY&amp;VAR:RFIELD=FINALIZED&amp;VAR:DB_TYPE=&amp;VAR:UNITS=M&amp;window=popup&amp;width=450&amp;height=300&amp;START_MAXIMIZED=FALSE"}</definedName>
    <definedName name="_252__FDSAUDITLINK__" localSheetId="0" hidden="1">{"fdsup://IBCentral/FAT Viewer?action=UPDATE&amp;creator=factset&amp;DOC_NAME=fat:reuters_semi_source_window.fat&amp;display_string=Audit&amp;DYN_ARGS=TRUE&amp;VAR:ID1=B09LSH&amp;VAR:RCODE=STLD&amp;VAR:SDATE=20101299&amp;VAR:FREQ=FSA&amp;VAR:RELITEM=RP&amp;VAR:CURRENCY=&amp;VAR:CURRSOURCE=EXSHARE&amp;VAR",":NATFREQ=FSA&amp;VAR:RFIELD=FINALIZED&amp;VAR:DB_TYPE=&amp;VAR:UNITS=M&amp;window=popup&amp;width=450&amp;height=300&amp;START_MAXIMIZED=FALSE"}</definedName>
    <definedName name="_252__FDSAUDITLINK__" localSheetId="5" hidden="1">{"fdsup://IBCentral/FAT Viewer?action=UPDATE&amp;creator=factset&amp;DOC_NAME=fat:reuters_semi_source_window.fat&amp;display_string=Audit&amp;DYN_ARGS=TRUE&amp;VAR:ID1=B09LSH&amp;VAR:RCODE=STLD&amp;VAR:SDATE=20101299&amp;VAR:FREQ=FSA&amp;VAR:RELITEM=RP&amp;VAR:CURRENCY=&amp;VAR:CURRSOURCE=EXSHARE&amp;VAR",":NATFREQ=FSA&amp;VAR:RFIELD=FINALIZED&amp;VAR:DB_TYPE=&amp;VAR:UNITS=M&amp;window=popup&amp;width=450&amp;height=300&amp;START_MAXIMIZED=FALSE"}</definedName>
    <definedName name="_252__FDSAUDITLINK__" hidden="1">{"fdsup://IBCentral/FAT Viewer?action=UPDATE&amp;creator=factset&amp;DOC_NAME=fat:reuters_semi_source_window.fat&amp;display_string=Audit&amp;DYN_ARGS=TRUE&amp;VAR:ID1=B09LSH&amp;VAR:RCODE=STLD&amp;VAR:SDATE=20101299&amp;VAR:FREQ=FSA&amp;VAR:RELITEM=RP&amp;VAR:CURRENCY=&amp;VAR:CURRSOURCE=EXSHARE&amp;VAR",":NATFREQ=FSA&amp;VAR:RFIELD=FINALIZED&amp;VAR:DB_TYPE=&amp;VAR:UNITS=M&amp;window=popup&amp;width=450&amp;height=300&amp;START_MAXIMIZED=FALSE"}</definedName>
    <definedName name="_253__FDSAUDITLINK__" localSheetId="0" hidden="1">{"fdsup://IBCentral/FAT Viewer?action=UPDATE&amp;creator=factset&amp;DOC_NAME=fat:reuters_qtrly_source_window.fat&amp;display_string=Audit&amp;DYN_ARGS=TRUE&amp;VAR:ID1=44439810&amp;VAR:RCODE=STLD&amp;VAR:SDATE=20110399&amp;VAR:FREQ=Quarterly&amp;VAR:RELITEM=RP&amp;VAR:CURRENCY=&amp;VAR:CURRSOURCE=EX","SHARE&amp;VAR:NATFREQ=QUARTERLY&amp;VAR:RFIELD=FINALIZED&amp;VAR:DB_TYPE=&amp;VAR:UNITS=M&amp;window=popup&amp;width=450&amp;height=300&amp;START_MAXIMIZED=FALSE"}</definedName>
    <definedName name="_253__FDSAUDITLINK__" localSheetId="5" hidden="1">{"fdsup://IBCentral/FAT Viewer?action=UPDATE&amp;creator=factset&amp;DOC_NAME=fat:reuters_qtrly_source_window.fat&amp;display_string=Audit&amp;DYN_ARGS=TRUE&amp;VAR:ID1=44439810&amp;VAR:RCODE=STLD&amp;VAR:SDATE=20110399&amp;VAR:FREQ=Quarterly&amp;VAR:RELITEM=RP&amp;VAR:CURRENCY=&amp;VAR:CURRSOURCE=EX","SHARE&amp;VAR:NATFREQ=QUARTERLY&amp;VAR:RFIELD=FINALIZED&amp;VAR:DB_TYPE=&amp;VAR:UNITS=M&amp;window=popup&amp;width=450&amp;height=300&amp;START_MAXIMIZED=FALSE"}</definedName>
    <definedName name="_253__FDSAUDITLINK__" hidden="1">{"fdsup://IBCentral/FAT Viewer?action=UPDATE&amp;creator=factset&amp;DOC_NAME=fat:reuters_qtrly_source_window.fat&amp;display_string=Audit&amp;DYN_ARGS=TRUE&amp;VAR:ID1=44439810&amp;VAR:RCODE=STLD&amp;VAR:SDATE=20110399&amp;VAR:FREQ=Quarterly&amp;VAR:RELITEM=RP&amp;VAR:CURRENCY=&amp;VAR:CURRSOURCE=EX","SHARE&amp;VAR:NATFREQ=QUARTERLY&amp;VAR:RFIELD=FINALIZED&amp;VAR:DB_TYPE=&amp;VAR:UNITS=M&amp;window=popup&amp;width=450&amp;height=300&amp;START_MAXIMIZED=FALSE"}</definedName>
    <definedName name="_254__FDSAUDITLINK__" localSheetId="0" hidden="1">{"fdsup://IBCentral/FAT Viewer?action=UPDATE&amp;creator=factset&amp;DOC_NAME=fat:reuters_qtrly_source_window.fat&amp;display_string=Audit&amp;DYN_ARGS=TRUE&amp;VAR:ID1=M5147411&amp;VAR:RCODE=STLD&amp;VAR:SDATE=20110399&amp;VAR:FREQ=Quarterly&amp;VAR:RELITEM=RP&amp;VAR:CURRENCY=&amp;VAR:CURRSOURCE=EX","SHARE&amp;VAR:NATFREQ=QUARTERLY&amp;VAR:RFIELD=FINALIZED&amp;VAR:DB_TYPE=&amp;VAR:UNITS=M&amp;window=popup&amp;width=450&amp;height=300&amp;START_MAXIMIZED=FALSE"}</definedName>
    <definedName name="_254__FDSAUDITLINK__" localSheetId="5" hidden="1">{"fdsup://IBCentral/FAT Viewer?action=UPDATE&amp;creator=factset&amp;DOC_NAME=fat:reuters_qtrly_source_window.fat&amp;display_string=Audit&amp;DYN_ARGS=TRUE&amp;VAR:ID1=M5147411&amp;VAR:RCODE=STLD&amp;VAR:SDATE=20110399&amp;VAR:FREQ=Quarterly&amp;VAR:RELITEM=RP&amp;VAR:CURRENCY=&amp;VAR:CURRSOURCE=EX","SHARE&amp;VAR:NATFREQ=QUARTERLY&amp;VAR:RFIELD=FINALIZED&amp;VAR:DB_TYPE=&amp;VAR:UNITS=M&amp;window=popup&amp;width=450&amp;height=300&amp;START_MAXIMIZED=FALSE"}</definedName>
    <definedName name="_254__FDSAUDITLINK__" hidden="1">{"fdsup://IBCentral/FAT Viewer?action=UPDATE&amp;creator=factset&amp;DOC_NAME=fat:reuters_qtrly_source_window.fat&amp;display_string=Audit&amp;DYN_ARGS=TRUE&amp;VAR:ID1=M5147411&amp;VAR:RCODE=STLD&amp;VAR:SDATE=20110399&amp;VAR:FREQ=Quarterly&amp;VAR:RELITEM=RP&amp;VAR:CURRENCY=&amp;VAR:CURRSOURCE=EX","SHARE&amp;VAR:NATFREQ=QUARTERLY&amp;VAR:RFIELD=FINALIZED&amp;VAR:DB_TYPE=&amp;VAR:UNITS=M&amp;window=popup&amp;width=450&amp;height=300&amp;START_MAXIMIZED=FALSE"}</definedName>
    <definedName name="_255__FDSAUDITLINK__" localSheetId="0" hidden="1">{"fdsup://IBCentral/FAT Viewer?action=UPDATE&amp;creator=factset&amp;DOC_NAME=fat:reuters_qtrly_source_window.fat&amp;display_string=Audit&amp;DYN_ARGS=TRUE&amp;VAR:ID1=92552V10&amp;VAR:RCODE=STLD&amp;VAR:SDATE=20110399&amp;VAR:FREQ=Quarterly&amp;VAR:RELITEM=RP&amp;VAR:CURRENCY=&amp;VAR:CURRSOURCE=EX","SHARE&amp;VAR:NATFREQ=QUARTERLY&amp;VAR:RFIELD=FINALIZED&amp;VAR:DB_TYPE=&amp;VAR:UNITS=M&amp;window=popup&amp;width=450&amp;height=300&amp;START_MAXIMIZED=FALSE"}</definedName>
    <definedName name="_255__FDSAUDITLINK__" localSheetId="5" hidden="1">{"fdsup://IBCentral/FAT Viewer?action=UPDATE&amp;creator=factset&amp;DOC_NAME=fat:reuters_qtrly_source_window.fat&amp;display_string=Audit&amp;DYN_ARGS=TRUE&amp;VAR:ID1=92552V10&amp;VAR:RCODE=STLD&amp;VAR:SDATE=20110399&amp;VAR:FREQ=Quarterly&amp;VAR:RELITEM=RP&amp;VAR:CURRENCY=&amp;VAR:CURRSOURCE=EX","SHARE&amp;VAR:NATFREQ=QUARTERLY&amp;VAR:RFIELD=FINALIZED&amp;VAR:DB_TYPE=&amp;VAR:UNITS=M&amp;window=popup&amp;width=450&amp;height=300&amp;START_MAXIMIZED=FALSE"}</definedName>
    <definedName name="_255__FDSAUDITLINK__" hidden="1">{"fdsup://IBCentral/FAT Viewer?action=UPDATE&amp;creator=factset&amp;DOC_NAME=fat:reuters_qtrly_source_window.fat&amp;display_string=Audit&amp;DYN_ARGS=TRUE&amp;VAR:ID1=92552V10&amp;VAR:RCODE=STLD&amp;VAR:SDATE=20110399&amp;VAR:FREQ=Quarterly&amp;VAR:RELITEM=RP&amp;VAR:CURRENCY=&amp;VAR:CURRSOURCE=EX","SHARE&amp;VAR:NATFREQ=QUARTERLY&amp;VAR:RFIELD=FINALIZED&amp;VAR:DB_TYPE=&amp;VAR:UNITS=M&amp;window=popup&amp;width=450&amp;height=300&amp;START_MAXIMIZED=FALSE"}</definedName>
    <definedName name="_256__FDSAUDITLINK__" localSheetId="0" hidden="1">{"fdsup://IBCentral/FAT Viewer?action=UPDATE&amp;creator=factset&amp;DOC_NAME=fat:reuters_semi_source_window.fat&amp;display_string=Audit&amp;DYN_ARGS=TRUE&amp;VAR:ID1=B0M7KJ&amp;VAR:RCODE=STLD&amp;VAR:SDATE=20101299&amp;VAR:FREQ=FSA&amp;VAR:RELITEM=RP&amp;VAR:CURRENCY=&amp;VAR:CURRSOURCE=EXSHARE&amp;VAR",":NATFREQ=FSA&amp;VAR:RFIELD=FINALIZED&amp;VAR:DB_TYPE=&amp;VAR:UNITS=M&amp;window=popup&amp;width=450&amp;height=300&amp;START_MAXIMIZED=FALSE"}</definedName>
    <definedName name="_256__FDSAUDITLINK__" localSheetId="5" hidden="1">{"fdsup://IBCentral/FAT Viewer?action=UPDATE&amp;creator=factset&amp;DOC_NAME=fat:reuters_semi_source_window.fat&amp;display_string=Audit&amp;DYN_ARGS=TRUE&amp;VAR:ID1=B0M7KJ&amp;VAR:RCODE=STLD&amp;VAR:SDATE=20101299&amp;VAR:FREQ=FSA&amp;VAR:RELITEM=RP&amp;VAR:CURRENCY=&amp;VAR:CURRSOURCE=EXSHARE&amp;VAR",":NATFREQ=FSA&amp;VAR:RFIELD=FINALIZED&amp;VAR:DB_TYPE=&amp;VAR:UNITS=M&amp;window=popup&amp;width=450&amp;height=300&amp;START_MAXIMIZED=FALSE"}</definedName>
    <definedName name="_256__FDSAUDITLINK__" hidden="1">{"fdsup://IBCentral/FAT Viewer?action=UPDATE&amp;creator=factset&amp;DOC_NAME=fat:reuters_semi_source_window.fat&amp;display_string=Audit&amp;DYN_ARGS=TRUE&amp;VAR:ID1=B0M7KJ&amp;VAR:RCODE=STLD&amp;VAR:SDATE=20101299&amp;VAR:FREQ=FSA&amp;VAR:RELITEM=RP&amp;VAR:CURRENCY=&amp;VAR:CURRSOURCE=EXSHARE&amp;VAR",":NATFREQ=FSA&amp;VAR:RFIELD=FINALIZED&amp;VAR:DB_TYPE=&amp;VAR:UNITS=M&amp;window=popup&amp;width=450&amp;height=300&amp;START_MAXIMIZED=FALSE"}</definedName>
    <definedName name="_257__FDSAUDITLINK__" localSheetId="0" hidden="1">{"fdsup://IBCentral/FAT Viewer?action=UPDATE&amp;creator=factset&amp;DOC_NAME=fat:reuters_semi_source_window.fat&amp;display_string=Audit&amp;DYN_ARGS=TRUE&amp;VAR:ID1=549343&amp;VAR:RCODE=STLD&amp;VAR:SDATE=20101299&amp;VAR:FREQ=FSA&amp;VAR:RELITEM=RP&amp;VAR:CURRENCY=&amp;VAR:CURRSOURCE=EXSHARE&amp;VAR",":NATFREQ=FSA&amp;VAR:RFIELD=FINALIZED&amp;VAR:DB_TYPE=&amp;VAR:UNITS=M&amp;window=popup&amp;width=450&amp;height=300&amp;START_MAXIMIZED=FALSE"}</definedName>
    <definedName name="_257__FDSAUDITLINK__" localSheetId="5" hidden="1">{"fdsup://IBCentral/FAT Viewer?action=UPDATE&amp;creator=factset&amp;DOC_NAME=fat:reuters_semi_source_window.fat&amp;display_string=Audit&amp;DYN_ARGS=TRUE&amp;VAR:ID1=549343&amp;VAR:RCODE=STLD&amp;VAR:SDATE=20101299&amp;VAR:FREQ=FSA&amp;VAR:RELITEM=RP&amp;VAR:CURRENCY=&amp;VAR:CURRSOURCE=EXSHARE&amp;VAR",":NATFREQ=FSA&amp;VAR:RFIELD=FINALIZED&amp;VAR:DB_TYPE=&amp;VAR:UNITS=M&amp;window=popup&amp;width=450&amp;height=300&amp;START_MAXIMIZED=FALSE"}</definedName>
    <definedName name="_257__FDSAUDITLINK__" hidden="1">{"fdsup://IBCentral/FAT Viewer?action=UPDATE&amp;creator=factset&amp;DOC_NAME=fat:reuters_semi_source_window.fat&amp;display_string=Audit&amp;DYN_ARGS=TRUE&amp;VAR:ID1=549343&amp;VAR:RCODE=STLD&amp;VAR:SDATE=20101299&amp;VAR:FREQ=FSA&amp;VAR:RELITEM=RP&amp;VAR:CURRENCY=&amp;VAR:CURRSOURCE=EXSHARE&amp;VAR",":NATFREQ=FSA&amp;VAR:RFIELD=FINALIZED&amp;VAR:DB_TYPE=&amp;VAR:UNITS=M&amp;window=popup&amp;width=450&amp;height=300&amp;START_MAXIMIZED=FALSE"}</definedName>
    <definedName name="_258__FDSAUDITLINK__" localSheetId="0" hidden="1">{"fdsup://IBCentral/FAT Viewer?action=UPDATE&amp;creator=factset&amp;DOC_NAME=fat:reuters_semi_source_window.fat&amp;display_string=Audit&amp;DYN_ARGS=TRUE&amp;VAR:ID1=GILT&amp;VAR:RCODE=FDSPFDSTKTOTAL&amp;VAR:SDATE=0&amp;VAR:FREQ=FSA&amp;VAR:RELITEM=RP&amp;VAR:CURRENCY=&amp;VAR:CURRSOURCE=EXSHARE&amp;VA","R:NATFREQ=FSA&amp;VAR:RFIELD=FINALIZED&amp;VAR:DB_TYPE=&amp;VAR:UNITS=M&amp;window=popup&amp;width=450&amp;height=300&amp;START_MAXIMIZED=FALSE"}</definedName>
    <definedName name="_258__FDSAUDITLINK__" localSheetId="5" hidden="1">{"fdsup://IBCentral/FAT Viewer?action=UPDATE&amp;creator=factset&amp;DOC_NAME=fat:reuters_semi_source_window.fat&amp;display_string=Audit&amp;DYN_ARGS=TRUE&amp;VAR:ID1=GILT&amp;VAR:RCODE=FDSPFDSTKTOTAL&amp;VAR:SDATE=0&amp;VAR:FREQ=FSA&amp;VAR:RELITEM=RP&amp;VAR:CURRENCY=&amp;VAR:CURRSOURCE=EXSHARE&amp;VA","R:NATFREQ=FSA&amp;VAR:RFIELD=FINALIZED&amp;VAR:DB_TYPE=&amp;VAR:UNITS=M&amp;window=popup&amp;width=450&amp;height=300&amp;START_MAXIMIZED=FALSE"}</definedName>
    <definedName name="_258__FDSAUDITLINK__" hidden="1">{"fdsup://IBCentral/FAT Viewer?action=UPDATE&amp;creator=factset&amp;DOC_NAME=fat:reuters_semi_source_window.fat&amp;display_string=Audit&amp;DYN_ARGS=TRUE&amp;VAR:ID1=GILT&amp;VAR:RCODE=FDSPFDSTKTOTAL&amp;VAR:SDATE=0&amp;VAR:FREQ=FSA&amp;VAR:RELITEM=RP&amp;VAR:CURRENCY=&amp;VAR:CURRSOURCE=EXSHARE&amp;VA","R:NATFREQ=FSA&amp;VAR:RFIELD=FINALIZED&amp;VAR:DB_TYPE=&amp;VAR:UNITS=M&amp;window=popup&amp;width=450&amp;height=300&amp;START_MAXIMIZED=FALSE"}</definedName>
    <definedName name="_259__FDSAUDITLINK__" localSheetId="0" hidden="1">{"fdsup://IBCentral/FAT Viewer?action=UPDATE&amp;creator=factset&amp;DOC_NAME=fat:reuters_semi_source_window.fat&amp;display_string=Audit&amp;DYN_ARGS=TRUE&amp;VAR:ID1=VSAT&amp;VAR:RCODE=FDSPFDSTKTOTAL&amp;VAR:SDATE=0&amp;VAR:FREQ=FSA&amp;VAR:RELITEM=RP&amp;VAR:CURRENCY=&amp;VAR:CURRSOURCE=EXSHARE&amp;VA","R:NATFREQ=FSA&amp;VAR:RFIELD=FINALIZED&amp;VAR:DB_TYPE=&amp;VAR:UNITS=M&amp;window=popup&amp;width=450&amp;height=300&amp;START_MAXIMIZED=FALSE"}</definedName>
    <definedName name="_259__FDSAUDITLINK__" localSheetId="5" hidden="1">{"fdsup://IBCentral/FAT Viewer?action=UPDATE&amp;creator=factset&amp;DOC_NAME=fat:reuters_semi_source_window.fat&amp;display_string=Audit&amp;DYN_ARGS=TRUE&amp;VAR:ID1=VSAT&amp;VAR:RCODE=FDSPFDSTKTOTAL&amp;VAR:SDATE=0&amp;VAR:FREQ=FSA&amp;VAR:RELITEM=RP&amp;VAR:CURRENCY=&amp;VAR:CURRSOURCE=EXSHARE&amp;VA","R:NATFREQ=FSA&amp;VAR:RFIELD=FINALIZED&amp;VAR:DB_TYPE=&amp;VAR:UNITS=M&amp;window=popup&amp;width=450&amp;height=300&amp;START_MAXIMIZED=FALSE"}</definedName>
    <definedName name="_259__FDSAUDITLINK__" hidden="1">{"fdsup://IBCentral/FAT Viewer?action=UPDATE&amp;creator=factset&amp;DOC_NAME=fat:reuters_semi_source_window.fat&amp;display_string=Audit&amp;DYN_ARGS=TRUE&amp;VAR:ID1=VSAT&amp;VAR:RCODE=FDSPFDSTKTOTAL&amp;VAR:SDATE=0&amp;VAR:FREQ=FSA&amp;VAR:RELITEM=RP&amp;VAR:CURRENCY=&amp;VAR:CURRSOURCE=EXSHARE&amp;VA","R:NATFREQ=FSA&amp;VAR:RFIELD=FINALIZED&amp;VAR:DB_TYPE=&amp;VAR:UNITS=M&amp;window=popup&amp;width=450&amp;height=300&amp;START_MAXIMIZED=FALSE"}</definedName>
    <definedName name="_26__123Graph_FCHART_9" hidden="1">#REF!</definedName>
    <definedName name="_26__FDSAUDITLINK__" localSheetId="0" hidden="1">{"fdsup://IBCentral/FAT Viewer?action=UPDATE&amp;creator=factset&amp;DOC_NAME=fat:reuters_semi_source_window.fat&amp;display_string=Audit&amp;DYN_ARGS=TRUE&amp;VAR:ID1=GCOM&amp;VAR:RCODE=FDSPFDSTKTOTAL&amp;VAR:SDATE=0&amp;VAR:FREQ=FSA&amp;VAR:RELITEM=RP&amp;VAR:CURRENCY=&amp;VAR:CURRSOURCE=EXSHARE&amp;VA","R:NATFREQ=FSA&amp;VAR:RFIELD=FINALIZED&amp;VAR:DB_TYPE=&amp;VAR:UNITS=M&amp;window=popup&amp;width=450&amp;height=300&amp;START_MAXIMIZED=FALSE"}</definedName>
    <definedName name="_26__FDSAUDITLINK__" localSheetId="5" hidden="1">{"fdsup://IBCentral/FAT Viewer?action=UPDATE&amp;creator=factset&amp;DOC_NAME=fat:reuters_semi_source_window.fat&amp;display_string=Audit&amp;DYN_ARGS=TRUE&amp;VAR:ID1=GCOM&amp;VAR:RCODE=FDSPFDSTKTOTAL&amp;VAR:SDATE=0&amp;VAR:FREQ=FSA&amp;VAR:RELITEM=RP&amp;VAR:CURRENCY=&amp;VAR:CURRSOURCE=EXSHARE&amp;VA","R:NATFREQ=FSA&amp;VAR:RFIELD=FINALIZED&amp;VAR:DB_TYPE=&amp;VAR:UNITS=M&amp;window=popup&amp;width=450&amp;height=300&amp;START_MAXIMIZED=FALSE"}</definedName>
    <definedName name="_26__FDSAUDITLINK__" hidden="1">{"fdsup://IBCentral/FAT Viewer?action=UPDATE&amp;creator=factset&amp;DOC_NAME=fat:reuters_semi_source_window.fat&amp;display_string=Audit&amp;DYN_ARGS=TRUE&amp;VAR:ID1=GCOM&amp;VAR:RCODE=FDSPFDSTKTOTAL&amp;VAR:SDATE=0&amp;VAR:FREQ=FSA&amp;VAR:RELITEM=RP&amp;VAR:CURRENCY=&amp;VAR:CURRSOURCE=EXSHARE&amp;VA","R:NATFREQ=FSA&amp;VAR:RFIELD=FINALIZED&amp;VAR:DB_TYPE=&amp;VAR:UNITS=M&amp;window=popup&amp;width=450&amp;height=300&amp;START_MAXIMIZED=FALSE"}</definedName>
    <definedName name="_260__FDSAUDITLINK__" localSheetId="0" hidden="1">{"fdsup://IBCentral/FAT Viewer?action=UPDATE&amp;creator=factset&amp;DOC_NAME=fat:reuters_semi_source_window.fat&amp;display_string=Audit&amp;DYN_ARGS=TRUE&amp;VAR:ID1=B0M7KJ&amp;VAR:RCODE=FDSPFDSTKTOTAL&amp;VAR:SDATE=20101299&amp;VAR:FREQ=FSA&amp;VAR:RELITEM=RP&amp;VAR:CURRENCY=&amp;VAR:CURRSOURCE=E","XSHARE&amp;VAR:NATFREQ=FSA&amp;VAR:RFIELD=FINALIZED&amp;VAR:DB_TYPE=&amp;VAR:UNITS=M&amp;window=popup&amp;width=450&amp;height=300&amp;START_MAXIMIZED=FALSE"}</definedName>
    <definedName name="_260__FDSAUDITLINK__" localSheetId="5" hidden="1">{"fdsup://IBCentral/FAT Viewer?action=UPDATE&amp;creator=factset&amp;DOC_NAME=fat:reuters_semi_source_window.fat&amp;display_string=Audit&amp;DYN_ARGS=TRUE&amp;VAR:ID1=B0M7KJ&amp;VAR:RCODE=FDSPFDSTKTOTAL&amp;VAR:SDATE=20101299&amp;VAR:FREQ=FSA&amp;VAR:RELITEM=RP&amp;VAR:CURRENCY=&amp;VAR:CURRSOURCE=E","XSHARE&amp;VAR:NATFREQ=FSA&amp;VAR:RFIELD=FINALIZED&amp;VAR:DB_TYPE=&amp;VAR:UNITS=M&amp;window=popup&amp;width=450&amp;height=300&amp;START_MAXIMIZED=FALSE"}</definedName>
    <definedName name="_260__FDSAUDITLINK__" hidden="1">{"fdsup://IBCentral/FAT Viewer?action=UPDATE&amp;creator=factset&amp;DOC_NAME=fat:reuters_semi_source_window.fat&amp;display_string=Audit&amp;DYN_ARGS=TRUE&amp;VAR:ID1=B0M7KJ&amp;VAR:RCODE=FDSPFDSTKTOTAL&amp;VAR:SDATE=20101299&amp;VAR:FREQ=FSA&amp;VAR:RELITEM=RP&amp;VAR:CURRENCY=&amp;VAR:CURRSOURCE=E","XSHARE&amp;VAR:NATFREQ=FSA&amp;VAR:RFIELD=FINALIZED&amp;VAR:DB_TYPE=&amp;VAR:UNITS=M&amp;window=popup&amp;width=450&amp;height=300&amp;START_MAXIMIZED=FALSE"}</definedName>
    <definedName name="_261__FDSAUDITLINK__" localSheetId="0" hidden="1">{"fdsup://IBCentral/FAT Viewer?action=UPDATE&amp;creator=factset&amp;DOC_NAME=fat:reuters_semi_source_window.fat&amp;display_string=Audit&amp;DYN_ARGS=TRUE&amp;VAR:ID1=549343&amp;VAR:RCODE=FDSPFDSTKTOTAL&amp;VAR:SDATE=20101299&amp;VAR:FREQ=FSA&amp;VAR:RELITEM=RP&amp;VAR:CURRENCY=&amp;VAR:CURRSOURCE=E","XSHARE&amp;VAR:NATFREQ=FSA&amp;VAR:RFIELD=FINALIZED&amp;VAR:DB_TYPE=&amp;VAR:UNITS=M&amp;window=popup&amp;width=450&amp;height=300&amp;START_MAXIMIZED=FALSE"}</definedName>
    <definedName name="_261__FDSAUDITLINK__" localSheetId="5" hidden="1">{"fdsup://IBCentral/FAT Viewer?action=UPDATE&amp;creator=factset&amp;DOC_NAME=fat:reuters_semi_source_window.fat&amp;display_string=Audit&amp;DYN_ARGS=TRUE&amp;VAR:ID1=549343&amp;VAR:RCODE=FDSPFDSTKTOTAL&amp;VAR:SDATE=20101299&amp;VAR:FREQ=FSA&amp;VAR:RELITEM=RP&amp;VAR:CURRENCY=&amp;VAR:CURRSOURCE=E","XSHARE&amp;VAR:NATFREQ=FSA&amp;VAR:RFIELD=FINALIZED&amp;VAR:DB_TYPE=&amp;VAR:UNITS=M&amp;window=popup&amp;width=450&amp;height=300&amp;START_MAXIMIZED=FALSE"}</definedName>
    <definedName name="_261__FDSAUDITLINK__" hidden="1">{"fdsup://IBCentral/FAT Viewer?action=UPDATE&amp;creator=factset&amp;DOC_NAME=fat:reuters_semi_source_window.fat&amp;display_string=Audit&amp;DYN_ARGS=TRUE&amp;VAR:ID1=549343&amp;VAR:RCODE=FDSPFDSTKTOTAL&amp;VAR:SDATE=20101299&amp;VAR:FREQ=FSA&amp;VAR:RELITEM=RP&amp;VAR:CURRENCY=&amp;VAR:CURRSOURCE=E","XSHARE&amp;VAR:NATFREQ=FSA&amp;VAR:RFIELD=FINALIZED&amp;VAR:DB_TYPE=&amp;VAR:UNITS=M&amp;window=popup&amp;width=450&amp;height=300&amp;START_MAXIMIZED=FALSE"}</definedName>
    <definedName name="_262__FDSAUDITLINK__" localSheetId="0" hidden="1">{"fdsup://IBCentral/FAT Viewer?action=UPDATE&amp;creator=factset&amp;DOC_NAME=fat:reuters_semi_source_window.fat&amp;display_string=Audit&amp;DYN_ARGS=TRUE&amp;VAR:ID1=549343&amp;VAR:RCODE=FDSPFDSTKTOTAL&amp;VAR:SDATE=20101299&amp;VAR:FREQ=FSA&amp;VAR:RELITEM=RP&amp;VAR:CURRENCY=&amp;VAR:CURRSOURCE=E","XSHARE&amp;VAR:NATFREQ=FSA&amp;VAR:RFIELD=FINALIZED&amp;VAR:DB_TYPE=&amp;VAR:UNITS=M&amp;window=popup&amp;width=450&amp;height=300&amp;START_MAXIMIZED=FALSE"}</definedName>
    <definedName name="_262__FDSAUDITLINK__" localSheetId="5" hidden="1">{"fdsup://IBCentral/FAT Viewer?action=UPDATE&amp;creator=factset&amp;DOC_NAME=fat:reuters_semi_source_window.fat&amp;display_string=Audit&amp;DYN_ARGS=TRUE&amp;VAR:ID1=549343&amp;VAR:RCODE=FDSPFDSTKTOTAL&amp;VAR:SDATE=20101299&amp;VAR:FREQ=FSA&amp;VAR:RELITEM=RP&amp;VAR:CURRENCY=&amp;VAR:CURRSOURCE=E","XSHARE&amp;VAR:NATFREQ=FSA&amp;VAR:RFIELD=FINALIZED&amp;VAR:DB_TYPE=&amp;VAR:UNITS=M&amp;window=popup&amp;width=450&amp;height=300&amp;START_MAXIMIZED=FALSE"}</definedName>
    <definedName name="_262__FDSAUDITLINK__" hidden="1">{"fdsup://IBCentral/FAT Viewer?action=UPDATE&amp;creator=factset&amp;DOC_NAME=fat:reuters_semi_source_window.fat&amp;display_string=Audit&amp;DYN_ARGS=TRUE&amp;VAR:ID1=549343&amp;VAR:RCODE=FDSPFDSTKTOTAL&amp;VAR:SDATE=20101299&amp;VAR:FREQ=FSA&amp;VAR:RELITEM=RP&amp;VAR:CURRENCY=&amp;VAR:CURRSOURCE=E","XSHARE&amp;VAR:NATFREQ=FSA&amp;VAR:RFIELD=FINALIZED&amp;VAR:DB_TYPE=&amp;VAR:UNITS=M&amp;window=popup&amp;width=450&amp;height=300&amp;START_MAXIMIZED=FALSE"}</definedName>
    <definedName name="_263__FDSAUDITLINK__" localSheetId="0" hidden="1">{"fdsup://IBCentral/FAT Viewer?action=UPDATE&amp;creator=factset&amp;DOC_NAME=fat:reuters_qtrly_source_window.fat&amp;display_string=Audit&amp;DYN_ARGS=TRUE&amp;VAR:ID1=37956X10&amp;VAR:RCODE=STLD&amp;VAR:SDATE=20110399&amp;VAR:FREQ=Quarterly&amp;VAR:RELITEM=RP&amp;VAR:CURRENCY=&amp;VAR:CURRSOURCE=EX","SHARE&amp;VAR:NATFREQ=QUARTERLY&amp;VAR:RFIELD=FINALIZED&amp;VAR:DB_TYPE=&amp;VAR:UNITS=M&amp;window=popup&amp;width=450&amp;height=300&amp;START_MAXIMIZED=FALSE"}</definedName>
    <definedName name="_263__FDSAUDITLINK__" localSheetId="5" hidden="1">{"fdsup://IBCentral/FAT Viewer?action=UPDATE&amp;creator=factset&amp;DOC_NAME=fat:reuters_qtrly_source_window.fat&amp;display_string=Audit&amp;DYN_ARGS=TRUE&amp;VAR:ID1=37956X10&amp;VAR:RCODE=STLD&amp;VAR:SDATE=20110399&amp;VAR:FREQ=Quarterly&amp;VAR:RELITEM=RP&amp;VAR:CURRENCY=&amp;VAR:CURRSOURCE=EX","SHARE&amp;VAR:NATFREQ=QUARTERLY&amp;VAR:RFIELD=FINALIZED&amp;VAR:DB_TYPE=&amp;VAR:UNITS=M&amp;window=popup&amp;width=450&amp;height=300&amp;START_MAXIMIZED=FALSE"}</definedName>
    <definedName name="_263__FDSAUDITLINK__" hidden="1">{"fdsup://IBCentral/FAT Viewer?action=UPDATE&amp;creator=factset&amp;DOC_NAME=fat:reuters_qtrly_source_window.fat&amp;display_string=Audit&amp;DYN_ARGS=TRUE&amp;VAR:ID1=37956X10&amp;VAR:RCODE=STLD&amp;VAR:SDATE=20110399&amp;VAR:FREQ=Quarterly&amp;VAR:RELITEM=RP&amp;VAR:CURRENCY=&amp;VAR:CURRSOURCE=EX","SHARE&amp;VAR:NATFREQ=QUARTERLY&amp;VAR:RFIELD=FINALIZED&amp;VAR:DB_TYPE=&amp;VAR:UNITS=M&amp;window=popup&amp;width=450&amp;height=300&amp;START_MAXIMIZED=FALSE"}</definedName>
    <definedName name="_264__FDSAUDITLINK__" localSheetId="0" hidden="1">{"fdsup://IBCentral/FAT Viewer?action=UPDATE&amp;creator=factset&amp;DOC_NAME=fat:reuters_semi_source_window.fat&amp;display_string=Audit&amp;DYN_ARGS=TRUE&amp;VAR:ID1=GCOM&amp;VAR:RCODE=FDSPFDSTKTOTAL&amp;VAR:SDATE=0&amp;VAR:FREQ=FSA&amp;VAR:RELITEM=RP&amp;VAR:CURRENCY=&amp;VAR:CURRSOURCE=EXSHARE&amp;VA","R:NATFREQ=FSA&amp;VAR:RFIELD=FINALIZED&amp;VAR:DB_TYPE=&amp;VAR:UNITS=M&amp;window=popup&amp;width=450&amp;height=300&amp;START_MAXIMIZED=FALSE"}</definedName>
    <definedName name="_264__FDSAUDITLINK__" localSheetId="5" hidden="1">{"fdsup://IBCentral/FAT Viewer?action=UPDATE&amp;creator=factset&amp;DOC_NAME=fat:reuters_semi_source_window.fat&amp;display_string=Audit&amp;DYN_ARGS=TRUE&amp;VAR:ID1=GCOM&amp;VAR:RCODE=FDSPFDSTKTOTAL&amp;VAR:SDATE=0&amp;VAR:FREQ=FSA&amp;VAR:RELITEM=RP&amp;VAR:CURRENCY=&amp;VAR:CURRSOURCE=EXSHARE&amp;VA","R:NATFREQ=FSA&amp;VAR:RFIELD=FINALIZED&amp;VAR:DB_TYPE=&amp;VAR:UNITS=M&amp;window=popup&amp;width=450&amp;height=300&amp;START_MAXIMIZED=FALSE"}</definedName>
    <definedName name="_264__FDSAUDITLINK__" hidden="1">{"fdsup://IBCentral/FAT Viewer?action=UPDATE&amp;creator=factset&amp;DOC_NAME=fat:reuters_semi_source_window.fat&amp;display_string=Audit&amp;DYN_ARGS=TRUE&amp;VAR:ID1=GCOM&amp;VAR:RCODE=FDSPFDSTKTOTAL&amp;VAR:SDATE=0&amp;VAR:FREQ=FSA&amp;VAR:RELITEM=RP&amp;VAR:CURRENCY=&amp;VAR:CURRSOURCE=EXSHARE&amp;VA","R:NATFREQ=FSA&amp;VAR:RFIELD=FINALIZED&amp;VAR:DB_TYPE=&amp;VAR:UNITS=M&amp;window=popup&amp;width=450&amp;height=300&amp;START_MAXIMIZED=FALSE"}</definedName>
    <definedName name="_265__FDSAUDITLINK__" localSheetId="0" hidden="1">{"fdsup://IBCentral/FAT Viewer?action=UPDATE&amp;creator=factset&amp;DOC_NAME=fat:reuters_semi_source_window.fat&amp;display_string=Audit&amp;DYN_ARGS=TRUE&amp;VAR:ID1=B09LSH&amp;VAR:RCODE=STLD&amp;VAR:SDATE=20101299&amp;VAR:FREQ=FSA&amp;VAR:RELITEM=RP&amp;VAR:CURRENCY=&amp;VAR:CURRSOURCE=EXSHARE&amp;VAR",":NATFREQ=FSA&amp;VAR:RFIELD=FINALIZED&amp;VAR:DB_TYPE=&amp;VAR:UNITS=M&amp;window=popup&amp;width=450&amp;height=300&amp;START_MAXIMIZED=FALSE"}</definedName>
    <definedName name="_265__FDSAUDITLINK__" localSheetId="5" hidden="1">{"fdsup://IBCentral/FAT Viewer?action=UPDATE&amp;creator=factset&amp;DOC_NAME=fat:reuters_semi_source_window.fat&amp;display_string=Audit&amp;DYN_ARGS=TRUE&amp;VAR:ID1=B09LSH&amp;VAR:RCODE=STLD&amp;VAR:SDATE=20101299&amp;VAR:FREQ=FSA&amp;VAR:RELITEM=RP&amp;VAR:CURRENCY=&amp;VAR:CURRSOURCE=EXSHARE&amp;VAR",":NATFREQ=FSA&amp;VAR:RFIELD=FINALIZED&amp;VAR:DB_TYPE=&amp;VAR:UNITS=M&amp;window=popup&amp;width=450&amp;height=300&amp;START_MAXIMIZED=FALSE"}</definedName>
    <definedName name="_265__FDSAUDITLINK__" hidden="1">{"fdsup://IBCentral/FAT Viewer?action=UPDATE&amp;creator=factset&amp;DOC_NAME=fat:reuters_semi_source_window.fat&amp;display_string=Audit&amp;DYN_ARGS=TRUE&amp;VAR:ID1=B09LSH&amp;VAR:RCODE=STLD&amp;VAR:SDATE=20101299&amp;VAR:FREQ=FSA&amp;VAR:RELITEM=RP&amp;VAR:CURRENCY=&amp;VAR:CURRSOURCE=EXSHARE&amp;VAR",":NATFREQ=FSA&amp;VAR:RFIELD=FINALIZED&amp;VAR:DB_TYPE=&amp;VAR:UNITS=M&amp;window=popup&amp;width=450&amp;height=300&amp;START_MAXIMIZED=FALSE"}</definedName>
    <definedName name="_266__FDSAUDITLINK__" localSheetId="0" hidden="1">{"fdsup://IBCentral/FAT Viewer?action=UPDATE&amp;creator=factset&amp;DOC_NAME=fat:reuters_semi_source_window.fat&amp;display_string=Audit&amp;DYN_ARGS=TRUE&amp;VAR:ID1=GILT&amp;VAR:RCODE=FDSPFDSTKTOTAL&amp;VAR:SDATE=0&amp;VAR:FREQ=FSA&amp;VAR:RELITEM=RP&amp;VAR:CURRENCY=&amp;VAR:CURRSOURCE=EXSHARE&amp;VA","R:NATFREQ=FSA&amp;VAR:RFIELD=FINALIZED&amp;VAR:DB_TYPE=&amp;VAR:UNITS=M&amp;window=popup&amp;width=450&amp;height=300&amp;START_MAXIMIZED=FALSE"}</definedName>
    <definedName name="_266__FDSAUDITLINK__" localSheetId="5" hidden="1">{"fdsup://IBCentral/FAT Viewer?action=UPDATE&amp;creator=factset&amp;DOC_NAME=fat:reuters_semi_source_window.fat&amp;display_string=Audit&amp;DYN_ARGS=TRUE&amp;VAR:ID1=GILT&amp;VAR:RCODE=FDSPFDSTKTOTAL&amp;VAR:SDATE=0&amp;VAR:FREQ=FSA&amp;VAR:RELITEM=RP&amp;VAR:CURRENCY=&amp;VAR:CURRSOURCE=EXSHARE&amp;VA","R:NATFREQ=FSA&amp;VAR:RFIELD=FINALIZED&amp;VAR:DB_TYPE=&amp;VAR:UNITS=M&amp;window=popup&amp;width=450&amp;height=300&amp;START_MAXIMIZED=FALSE"}</definedName>
    <definedName name="_266__FDSAUDITLINK__" hidden="1">{"fdsup://IBCentral/FAT Viewer?action=UPDATE&amp;creator=factset&amp;DOC_NAME=fat:reuters_semi_source_window.fat&amp;display_string=Audit&amp;DYN_ARGS=TRUE&amp;VAR:ID1=GILT&amp;VAR:RCODE=FDSPFDSTKTOTAL&amp;VAR:SDATE=0&amp;VAR:FREQ=FSA&amp;VAR:RELITEM=RP&amp;VAR:CURRENCY=&amp;VAR:CURRSOURCE=EXSHARE&amp;VA","R:NATFREQ=FSA&amp;VAR:RFIELD=FINALIZED&amp;VAR:DB_TYPE=&amp;VAR:UNITS=M&amp;window=popup&amp;width=450&amp;height=300&amp;START_MAXIMIZED=FALSE"}</definedName>
    <definedName name="_267__FDSAUDITLINK__" localSheetId="0" hidden="1">{"fdsup://IBCentral/FAT Viewer?action=UPDATE&amp;creator=factset&amp;DOC_NAME=fat:reuters_qtrly_source_window.fat&amp;display_string=Audit&amp;DYN_ARGS=TRUE&amp;VAR:ID1=44439810&amp;VAR:RCODE=FDSPFDSTKTOTAL&amp;VAR:SDATE=20110399&amp;VAR:FREQ=Quarterly&amp;VAR:RELITEM=RP&amp;VAR:CURRENCY=&amp;VAR:CUR","RSOURCE=EXSHARE&amp;VAR:NATFREQ=QUARTERLY&amp;VAR:RFIELD=FINALIZED&amp;VAR:DB_TYPE=&amp;VAR:UNITS=M&amp;window=popup&amp;width=450&amp;height=300&amp;START_MAXIMIZED=FALSE"}</definedName>
    <definedName name="_267__FDSAUDITLINK__" localSheetId="5" hidden="1">{"fdsup://IBCentral/FAT Viewer?action=UPDATE&amp;creator=factset&amp;DOC_NAME=fat:reuters_qtrly_source_window.fat&amp;display_string=Audit&amp;DYN_ARGS=TRUE&amp;VAR:ID1=44439810&amp;VAR:RCODE=FDSPFDSTKTOTAL&amp;VAR:SDATE=20110399&amp;VAR:FREQ=Quarterly&amp;VAR:RELITEM=RP&amp;VAR:CURRENCY=&amp;VAR:CUR","RSOURCE=EXSHARE&amp;VAR:NATFREQ=QUARTERLY&amp;VAR:RFIELD=FINALIZED&amp;VAR:DB_TYPE=&amp;VAR:UNITS=M&amp;window=popup&amp;width=450&amp;height=300&amp;START_MAXIMIZED=FALSE"}</definedName>
    <definedName name="_267__FDSAUDITLINK__" hidden="1">{"fdsup://IBCentral/FAT Viewer?action=UPDATE&amp;creator=factset&amp;DOC_NAME=fat:reuters_qtrly_source_window.fat&amp;display_string=Audit&amp;DYN_ARGS=TRUE&amp;VAR:ID1=44439810&amp;VAR:RCODE=FDSPFDSTKTOTAL&amp;VAR:SDATE=20110399&amp;VAR:FREQ=Quarterly&amp;VAR:RELITEM=RP&amp;VAR:CURRENCY=&amp;VAR:CUR","RSOURCE=EXSHARE&amp;VAR:NATFREQ=QUARTERLY&amp;VAR:RFIELD=FINALIZED&amp;VAR:DB_TYPE=&amp;VAR:UNITS=M&amp;window=popup&amp;width=450&amp;height=300&amp;START_MAXIMIZED=FALSE"}</definedName>
    <definedName name="_268__FDSAUDITLINK__" localSheetId="0" hidden="1">{"fdsup://IBCentral/FAT Viewer?action=UPDATE&amp;creator=factset&amp;DOC_NAME=fat:reuters_semi_source_window.fat&amp;display_string=Audit&amp;DYN_ARGS=TRUE&amp;VAR:ID1=HRS&amp;VAR:RCODE=FDSPFDSTKTOTAL&amp;VAR:SDATE=0&amp;VAR:FREQ=FSA&amp;VAR:RELITEM=RP&amp;VAR:CURRENCY=&amp;VAR:CURRSOURCE=EXSHARE&amp;VAR",":NATFREQ=FSA&amp;VAR:RFIELD=FINALIZED&amp;VAR:DB_TYPE=&amp;VAR:UNITS=M&amp;window=popup&amp;width=450&amp;height=300&amp;START_MAXIMIZED=FALSE"}</definedName>
    <definedName name="_268__FDSAUDITLINK__" localSheetId="5" hidden="1">{"fdsup://IBCentral/FAT Viewer?action=UPDATE&amp;creator=factset&amp;DOC_NAME=fat:reuters_semi_source_window.fat&amp;display_string=Audit&amp;DYN_ARGS=TRUE&amp;VAR:ID1=HRS&amp;VAR:RCODE=FDSPFDSTKTOTAL&amp;VAR:SDATE=0&amp;VAR:FREQ=FSA&amp;VAR:RELITEM=RP&amp;VAR:CURRENCY=&amp;VAR:CURRSOURCE=EXSHARE&amp;VAR",":NATFREQ=FSA&amp;VAR:RFIELD=FINALIZED&amp;VAR:DB_TYPE=&amp;VAR:UNITS=M&amp;window=popup&amp;width=450&amp;height=300&amp;START_MAXIMIZED=FALSE"}</definedName>
    <definedName name="_268__FDSAUDITLINK__" hidden="1">{"fdsup://IBCentral/FAT Viewer?action=UPDATE&amp;creator=factset&amp;DOC_NAME=fat:reuters_semi_source_window.fat&amp;display_string=Audit&amp;DYN_ARGS=TRUE&amp;VAR:ID1=HRS&amp;VAR:RCODE=FDSPFDSTKTOTAL&amp;VAR:SDATE=0&amp;VAR:FREQ=FSA&amp;VAR:RELITEM=RP&amp;VAR:CURRENCY=&amp;VAR:CURRSOURCE=EXSHARE&amp;VAR",":NATFREQ=FSA&amp;VAR:RFIELD=FINALIZED&amp;VAR:DB_TYPE=&amp;VAR:UNITS=M&amp;window=popup&amp;width=450&amp;height=300&amp;START_MAXIMIZED=FALSE"}</definedName>
    <definedName name="_269__FDSAUDITLINK__" localSheetId="0" hidden="1">{"fdsup://IBCentral/FAT Viewer?action=UPDATE&amp;creator=factset&amp;DOC_NAME=fat:reuters_semi_source_window.fat&amp;display_string=Audit&amp;DYN_ARGS=TRUE&amp;VAR:ID1=ELMG&amp;VAR:RCODE=FDSPFDSTKTOTAL&amp;VAR:SDATE=0&amp;VAR:FREQ=FSA&amp;VAR:RELITEM=RP&amp;VAR:CURRENCY=&amp;VAR:CURRSOURCE=EXSHARE&amp;VA","R:NATFREQ=FSA&amp;VAR:RFIELD=FINALIZED&amp;VAR:DB_TYPE=&amp;VAR:UNITS=M&amp;window=popup&amp;width=450&amp;height=300&amp;START_MAXIMIZED=FALSE"}</definedName>
    <definedName name="_269__FDSAUDITLINK__" localSheetId="5" hidden="1">{"fdsup://IBCentral/FAT Viewer?action=UPDATE&amp;creator=factset&amp;DOC_NAME=fat:reuters_semi_source_window.fat&amp;display_string=Audit&amp;DYN_ARGS=TRUE&amp;VAR:ID1=ELMG&amp;VAR:RCODE=FDSPFDSTKTOTAL&amp;VAR:SDATE=0&amp;VAR:FREQ=FSA&amp;VAR:RELITEM=RP&amp;VAR:CURRENCY=&amp;VAR:CURRSOURCE=EXSHARE&amp;VA","R:NATFREQ=FSA&amp;VAR:RFIELD=FINALIZED&amp;VAR:DB_TYPE=&amp;VAR:UNITS=M&amp;window=popup&amp;width=450&amp;height=300&amp;START_MAXIMIZED=FALSE"}</definedName>
    <definedName name="_269__FDSAUDITLINK__" hidden="1">{"fdsup://IBCentral/FAT Viewer?action=UPDATE&amp;creator=factset&amp;DOC_NAME=fat:reuters_semi_source_window.fat&amp;display_string=Audit&amp;DYN_ARGS=TRUE&amp;VAR:ID1=ELMG&amp;VAR:RCODE=FDSPFDSTKTOTAL&amp;VAR:SDATE=0&amp;VAR:FREQ=FSA&amp;VAR:RELITEM=RP&amp;VAR:CURRENCY=&amp;VAR:CURRSOURCE=EXSHARE&amp;VA","R:NATFREQ=FSA&amp;VAR:RFIELD=FINALIZED&amp;VAR:DB_TYPE=&amp;VAR:UNITS=M&amp;window=popup&amp;width=450&amp;height=300&amp;START_MAXIMIZED=FALSE"}</definedName>
    <definedName name="_27__FDSAUDITLINK__" localSheetId="0" hidden="1">{"fdsup://IBCentral/FAT Viewer?action=UPDATE&amp;creator=factset&amp;DOC_NAME=fat:reuters_qtrly_source_window.fat&amp;display_string=Audit&amp;DYN_ARGS=TRUE&amp;VAR:ID1=M5147411&amp;VAR:RCODE=STLD&amp;VAR:SDATE=20110399&amp;VAR:FREQ=Quarterly&amp;VAR:RELITEM=RP&amp;VAR:CURRENCY=&amp;VAR:CURRSOURCE=EX","SHARE&amp;VAR:NATFREQ=QUARTERLY&amp;VAR:RFIELD=FINALIZED&amp;VAR:DB_TYPE=&amp;VAR:UNITS=M&amp;window=popup&amp;width=450&amp;height=300&amp;START_MAXIMIZED=FALSE"}</definedName>
    <definedName name="_27__FDSAUDITLINK__" localSheetId="5" hidden="1">{"fdsup://IBCentral/FAT Viewer?action=UPDATE&amp;creator=factset&amp;DOC_NAME=fat:reuters_qtrly_source_window.fat&amp;display_string=Audit&amp;DYN_ARGS=TRUE&amp;VAR:ID1=M5147411&amp;VAR:RCODE=STLD&amp;VAR:SDATE=20110399&amp;VAR:FREQ=Quarterly&amp;VAR:RELITEM=RP&amp;VAR:CURRENCY=&amp;VAR:CURRSOURCE=EX","SHARE&amp;VAR:NATFREQ=QUARTERLY&amp;VAR:RFIELD=FINALIZED&amp;VAR:DB_TYPE=&amp;VAR:UNITS=M&amp;window=popup&amp;width=450&amp;height=300&amp;START_MAXIMIZED=FALSE"}</definedName>
    <definedName name="_27__FDSAUDITLINK__" hidden="1">{"fdsup://IBCentral/FAT Viewer?action=UPDATE&amp;creator=factset&amp;DOC_NAME=fat:reuters_qtrly_source_window.fat&amp;display_string=Audit&amp;DYN_ARGS=TRUE&amp;VAR:ID1=M5147411&amp;VAR:RCODE=STLD&amp;VAR:SDATE=20110399&amp;VAR:FREQ=Quarterly&amp;VAR:RELITEM=RP&amp;VAR:CURRENCY=&amp;VAR:CURRSOURCE=EX","SHARE&amp;VAR:NATFREQ=QUARTERLY&amp;VAR:RFIELD=FINALIZED&amp;VAR:DB_TYPE=&amp;VAR:UNITS=M&amp;window=popup&amp;width=450&amp;height=300&amp;START_MAXIMIZED=FALSE"}</definedName>
    <definedName name="_270__FDSAUDITLINK__" localSheetId="0" hidden="1">{"fdsup://IBCentral/FAT Viewer?action=UPDATE&amp;creator=factset&amp;DOC_NAME=fat:reuters_semi_source_window.fat&amp;display_string=Audit&amp;DYN_ARGS=TRUE&amp;VAR:ID1=VSAT&amp;VAR:RCODE=FDSPFDSTKTOTAL&amp;VAR:SDATE=0&amp;VAR:FREQ=FSA&amp;VAR:RELITEM=RP&amp;VAR:CURRENCY=&amp;VAR:CURRSOURCE=EXSHARE&amp;VA","R:NATFREQ=FSA&amp;VAR:RFIELD=FINALIZED&amp;VAR:DB_TYPE=&amp;VAR:UNITS=M&amp;window=popup&amp;width=450&amp;height=300&amp;START_MAXIMIZED=FALSE"}</definedName>
    <definedName name="_270__FDSAUDITLINK__" localSheetId="5" hidden="1">{"fdsup://IBCentral/FAT Viewer?action=UPDATE&amp;creator=factset&amp;DOC_NAME=fat:reuters_semi_source_window.fat&amp;display_string=Audit&amp;DYN_ARGS=TRUE&amp;VAR:ID1=VSAT&amp;VAR:RCODE=FDSPFDSTKTOTAL&amp;VAR:SDATE=0&amp;VAR:FREQ=FSA&amp;VAR:RELITEM=RP&amp;VAR:CURRENCY=&amp;VAR:CURRSOURCE=EXSHARE&amp;VA","R:NATFREQ=FSA&amp;VAR:RFIELD=FINALIZED&amp;VAR:DB_TYPE=&amp;VAR:UNITS=M&amp;window=popup&amp;width=450&amp;height=300&amp;START_MAXIMIZED=FALSE"}</definedName>
    <definedName name="_270__FDSAUDITLINK__" hidden="1">{"fdsup://IBCentral/FAT Viewer?action=UPDATE&amp;creator=factset&amp;DOC_NAME=fat:reuters_semi_source_window.fat&amp;display_string=Audit&amp;DYN_ARGS=TRUE&amp;VAR:ID1=VSAT&amp;VAR:RCODE=FDSPFDSTKTOTAL&amp;VAR:SDATE=0&amp;VAR:FREQ=FSA&amp;VAR:RELITEM=RP&amp;VAR:CURRENCY=&amp;VAR:CURRSOURCE=EXSHARE&amp;VA","R:NATFREQ=FSA&amp;VAR:RFIELD=FINALIZED&amp;VAR:DB_TYPE=&amp;VAR:UNITS=M&amp;window=popup&amp;width=450&amp;height=300&amp;START_MAXIMIZED=FALSE"}</definedName>
    <definedName name="_271__FDSAUDITLINK__" localSheetId="0" hidden="1">{"fdsup://IBCentral/FAT Viewer?action=UPDATE&amp;creator=factset&amp;DOC_NAME=fat:reuters_qtrly_source_window.fat&amp;display_string=Audit&amp;DYN_ARGS=TRUE&amp;VAR:ID1=77434110&amp;VAR:RCODE=STLD&amp;VAR:SDATE=20110399&amp;VAR:FREQ=Quarterly&amp;VAR:RELITEM=RP&amp;VAR:CURRENCY=&amp;VAR:CURRSOURCE=EX","SHARE&amp;VAR:NATFREQ=QUARTERLY&amp;VAR:RFIELD=FINALIZED&amp;VAR:DB_TYPE=&amp;VAR:UNITS=M&amp;window=popup&amp;width=450&amp;height=300&amp;START_MAXIMIZED=FALSE"}</definedName>
    <definedName name="_271__FDSAUDITLINK__" localSheetId="5" hidden="1">{"fdsup://IBCentral/FAT Viewer?action=UPDATE&amp;creator=factset&amp;DOC_NAME=fat:reuters_qtrly_source_window.fat&amp;display_string=Audit&amp;DYN_ARGS=TRUE&amp;VAR:ID1=77434110&amp;VAR:RCODE=STLD&amp;VAR:SDATE=20110399&amp;VAR:FREQ=Quarterly&amp;VAR:RELITEM=RP&amp;VAR:CURRENCY=&amp;VAR:CURRSOURCE=EX","SHARE&amp;VAR:NATFREQ=QUARTERLY&amp;VAR:RFIELD=FINALIZED&amp;VAR:DB_TYPE=&amp;VAR:UNITS=M&amp;window=popup&amp;width=450&amp;height=300&amp;START_MAXIMIZED=FALSE"}</definedName>
    <definedName name="_271__FDSAUDITLINK__" hidden="1">{"fdsup://IBCentral/FAT Viewer?action=UPDATE&amp;creator=factset&amp;DOC_NAME=fat:reuters_qtrly_source_window.fat&amp;display_string=Audit&amp;DYN_ARGS=TRUE&amp;VAR:ID1=77434110&amp;VAR:RCODE=STLD&amp;VAR:SDATE=20110399&amp;VAR:FREQ=Quarterly&amp;VAR:RELITEM=RP&amp;VAR:CURRENCY=&amp;VAR:CURRSOURCE=EX","SHARE&amp;VAR:NATFREQ=QUARTERLY&amp;VAR:RFIELD=FINALIZED&amp;VAR:DB_TYPE=&amp;VAR:UNITS=M&amp;window=popup&amp;width=450&amp;height=300&amp;START_MAXIMIZED=FALSE"}</definedName>
    <definedName name="_272__FDSAUDITLINK__" localSheetId="0" hidden="1">{"fdsup://IBCentral/FAT Viewer?action=UPDATE&amp;creator=factset&amp;DOC_NAME=fat:reuters_qtrly_source_window.fat&amp;display_string=Audit&amp;DYN_ARGS=TRUE&amp;VAR:ID1=44439810&amp;VAR:RCODE=STLD&amp;VAR:SDATE=20110399&amp;VAR:FREQ=Quarterly&amp;VAR:RELITEM=RP&amp;VAR:CURRENCY=&amp;VAR:CURRSOURCE=EX","SHARE&amp;VAR:NATFREQ=QUARTERLY&amp;VAR:RFIELD=FINALIZED&amp;VAR:DB_TYPE=&amp;VAR:UNITS=M&amp;window=popup&amp;width=450&amp;height=300&amp;START_MAXIMIZED=FALSE"}</definedName>
    <definedName name="_272__FDSAUDITLINK__" localSheetId="5" hidden="1">{"fdsup://IBCentral/FAT Viewer?action=UPDATE&amp;creator=factset&amp;DOC_NAME=fat:reuters_qtrly_source_window.fat&amp;display_string=Audit&amp;DYN_ARGS=TRUE&amp;VAR:ID1=44439810&amp;VAR:RCODE=STLD&amp;VAR:SDATE=20110399&amp;VAR:FREQ=Quarterly&amp;VAR:RELITEM=RP&amp;VAR:CURRENCY=&amp;VAR:CURRSOURCE=EX","SHARE&amp;VAR:NATFREQ=QUARTERLY&amp;VAR:RFIELD=FINALIZED&amp;VAR:DB_TYPE=&amp;VAR:UNITS=M&amp;window=popup&amp;width=450&amp;height=300&amp;START_MAXIMIZED=FALSE"}</definedName>
    <definedName name="_272__FDSAUDITLINK__" hidden="1">{"fdsup://IBCentral/FAT Viewer?action=UPDATE&amp;creator=factset&amp;DOC_NAME=fat:reuters_qtrly_source_window.fat&amp;display_string=Audit&amp;DYN_ARGS=TRUE&amp;VAR:ID1=44439810&amp;VAR:RCODE=STLD&amp;VAR:SDATE=20110399&amp;VAR:FREQ=Quarterly&amp;VAR:RELITEM=RP&amp;VAR:CURRENCY=&amp;VAR:CURRSOURCE=EX","SHARE&amp;VAR:NATFREQ=QUARTERLY&amp;VAR:RFIELD=FINALIZED&amp;VAR:DB_TYPE=&amp;VAR:UNITS=M&amp;window=popup&amp;width=450&amp;height=300&amp;START_MAXIMIZED=FALSE"}</definedName>
    <definedName name="_273__FDSAUDITLINK__" localSheetId="0" hidden="1">{"fdsup://IBCentral/FAT Viewer?action=UPDATE&amp;creator=factset&amp;DOC_NAME=fat:reuters_semi_source_window.fat&amp;display_string=Audit&amp;DYN_ARGS=TRUE&amp;VAR:ID1=CMTL&amp;VAR:RCODE=FDSPFDSTKTOTAL&amp;VAR:SDATE=0&amp;VAR:FREQ=FSA&amp;VAR:RELITEM=RP&amp;VAR:CURRENCY=&amp;VAR:CURRSOURCE=EXSHARE&amp;VA","R:NATFREQ=FSA&amp;VAR:RFIELD=FINALIZED&amp;VAR:DB_TYPE=&amp;VAR:UNITS=M&amp;window=popup&amp;width=450&amp;height=300&amp;START_MAXIMIZED=FALSE"}</definedName>
    <definedName name="_273__FDSAUDITLINK__" localSheetId="5" hidden="1">{"fdsup://IBCentral/FAT Viewer?action=UPDATE&amp;creator=factset&amp;DOC_NAME=fat:reuters_semi_source_window.fat&amp;display_string=Audit&amp;DYN_ARGS=TRUE&amp;VAR:ID1=CMTL&amp;VAR:RCODE=FDSPFDSTKTOTAL&amp;VAR:SDATE=0&amp;VAR:FREQ=FSA&amp;VAR:RELITEM=RP&amp;VAR:CURRENCY=&amp;VAR:CURRSOURCE=EXSHARE&amp;VA","R:NATFREQ=FSA&amp;VAR:RFIELD=FINALIZED&amp;VAR:DB_TYPE=&amp;VAR:UNITS=M&amp;window=popup&amp;width=450&amp;height=300&amp;START_MAXIMIZED=FALSE"}</definedName>
    <definedName name="_273__FDSAUDITLINK__" hidden="1">{"fdsup://IBCentral/FAT Viewer?action=UPDATE&amp;creator=factset&amp;DOC_NAME=fat:reuters_semi_source_window.fat&amp;display_string=Audit&amp;DYN_ARGS=TRUE&amp;VAR:ID1=CMTL&amp;VAR:RCODE=FDSPFDSTKTOTAL&amp;VAR:SDATE=0&amp;VAR:FREQ=FSA&amp;VAR:RELITEM=RP&amp;VAR:CURRENCY=&amp;VAR:CURRSOURCE=EXSHARE&amp;VA","R:NATFREQ=FSA&amp;VAR:RFIELD=FINALIZED&amp;VAR:DB_TYPE=&amp;VAR:UNITS=M&amp;window=popup&amp;width=450&amp;height=300&amp;START_MAXIMIZED=FALSE"}</definedName>
    <definedName name="_274__FDSAUDITLINK__" localSheetId="0" hidden="1">{"fdsup://IBCentral/FAT Viewer?action=UPDATE&amp;creator=factset&amp;DOC_NAME=fat:reuters_semi_source_window.fat&amp;display_string=Audit&amp;DYN_ARGS=TRUE&amp;VAR:ID1=B0M7KJ&amp;VAR:RCODE=FDSPFDSTKTOTAL&amp;VAR:SDATE=20101299&amp;VAR:FREQ=FSA&amp;VAR:RELITEM=RP&amp;VAR:CURRENCY=&amp;VAR:CURRSOURCE=E","XSHARE&amp;VAR:NATFREQ=FSA&amp;VAR:RFIELD=FINALIZED&amp;VAR:DB_TYPE=&amp;VAR:UNITS=M&amp;window=popup&amp;width=450&amp;height=300&amp;START_MAXIMIZED=FALSE"}</definedName>
    <definedName name="_274__FDSAUDITLINK__" localSheetId="5" hidden="1">{"fdsup://IBCentral/FAT Viewer?action=UPDATE&amp;creator=factset&amp;DOC_NAME=fat:reuters_semi_source_window.fat&amp;display_string=Audit&amp;DYN_ARGS=TRUE&amp;VAR:ID1=B0M7KJ&amp;VAR:RCODE=FDSPFDSTKTOTAL&amp;VAR:SDATE=20101299&amp;VAR:FREQ=FSA&amp;VAR:RELITEM=RP&amp;VAR:CURRENCY=&amp;VAR:CURRSOURCE=E","XSHARE&amp;VAR:NATFREQ=FSA&amp;VAR:RFIELD=FINALIZED&amp;VAR:DB_TYPE=&amp;VAR:UNITS=M&amp;window=popup&amp;width=450&amp;height=300&amp;START_MAXIMIZED=FALSE"}</definedName>
    <definedName name="_274__FDSAUDITLINK__" hidden="1">{"fdsup://IBCentral/FAT Viewer?action=UPDATE&amp;creator=factset&amp;DOC_NAME=fat:reuters_semi_source_window.fat&amp;display_string=Audit&amp;DYN_ARGS=TRUE&amp;VAR:ID1=B0M7KJ&amp;VAR:RCODE=FDSPFDSTKTOTAL&amp;VAR:SDATE=20101299&amp;VAR:FREQ=FSA&amp;VAR:RELITEM=RP&amp;VAR:CURRENCY=&amp;VAR:CURRSOURCE=E","XSHARE&amp;VAR:NATFREQ=FSA&amp;VAR:RFIELD=FINALIZED&amp;VAR:DB_TYPE=&amp;VAR:UNITS=M&amp;window=popup&amp;width=450&amp;height=300&amp;START_MAXIMIZED=FALSE"}</definedName>
    <definedName name="_275__FDSAUDITLINK__" localSheetId="0" hidden="1">{"fdsup://IBCentral/FAT Viewer?action=UPDATE&amp;creator=factset&amp;DOC_NAME=fat:reuters_qtrly_source_window.fat&amp;display_string=Audit&amp;DYN_ARGS=TRUE&amp;VAR:ID1=261088&amp;VAR:RCODE=STLD&amp;VAR:SDATE=20110399&amp;VAR:FREQ=Quarterly&amp;VAR:RELITEM=RP&amp;VAR:CURRENCY=&amp;VAR:CURRSOURCE=EXSH","ARE&amp;VAR:NATFREQ=QUARTERLY&amp;VAR:RFIELD=FINALIZED&amp;VAR:DB_TYPE=&amp;VAR:UNITS=M&amp;window=popup&amp;width=450&amp;height=300&amp;START_MAXIMIZED=FALSE"}</definedName>
    <definedName name="_275__FDSAUDITLINK__" localSheetId="5" hidden="1">{"fdsup://IBCentral/FAT Viewer?action=UPDATE&amp;creator=factset&amp;DOC_NAME=fat:reuters_qtrly_source_window.fat&amp;display_string=Audit&amp;DYN_ARGS=TRUE&amp;VAR:ID1=261088&amp;VAR:RCODE=STLD&amp;VAR:SDATE=20110399&amp;VAR:FREQ=Quarterly&amp;VAR:RELITEM=RP&amp;VAR:CURRENCY=&amp;VAR:CURRSOURCE=EXSH","ARE&amp;VAR:NATFREQ=QUARTERLY&amp;VAR:RFIELD=FINALIZED&amp;VAR:DB_TYPE=&amp;VAR:UNITS=M&amp;window=popup&amp;width=450&amp;height=300&amp;START_MAXIMIZED=FALSE"}</definedName>
    <definedName name="_275__FDSAUDITLINK__" hidden="1">{"fdsup://IBCentral/FAT Viewer?action=UPDATE&amp;creator=factset&amp;DOC_NAME=fat:reuters_qtrly_source_window.fat&amp;display_string=Audit&amp;DYN_ARGS=TRUE&amp;VAR:ID1=261088&amp;VAR:RCODE=STLD&amp;VAR:SDATE=20110399&amp;VAR:FREQ=Quarterly&amp;VAR:RELITEM=RP&amp;VAR:CURRENCY=&amp;VAR:CURRSOURCE=EXSH","ARE&amp;VAR:NATFREQ=QUARTERLY&amp;VAR:RFIELD=FINALIZED&amp;VAR:DB_TYPE=&amp;VAR:UNITS=M&amp;window=popup&amp;width=450&amp;height=300&amp;START_MAXIMIZED=FALSE"}</definedName>
    <definedName name="_276__FDSAUDITLINK__" localSheetId="0" hidden="1">{"fdsup://IBCentral/FAT Viewer?action=UPDATE&amp;creator=factset&amp;DOC_NAME=fat:reuters_semi_source_window.fat&amp;display_string=Audit&amp;DYN_ARGS=TRUE&amp;VAR:ID1=B0M7KJ&amp;VAR:RCODE=STLD&amp;VAR:SDATE=20101299&amp;VAR:FREQ=FSA&amp;VAR:RELITEM=RP&amp;VAR:CURRENCY=&amp;VAR:CURRSOURCE=EXSHARE&amp;VAR",":NATFREQ=FSA&amp;VAR:RFIELD=FINALIZED&amp;VAR:DB_TYPE=&amp;VAR:UNITS=M&amp;window=popup&amp;width=450&amp;height=300&amp;START_MAXIMIZED=FALSE"}</definedName>
    <definedName name="_276__FDSAUDITLINK__" localSheetId="5" hidden="1">{"fdsup://IBCentral/FAT Viewer?action=UPDATE&amp;creator=factset&amp;DOC_NAME=fat:reuters_semi_source_window.fat&amp;display_string=Audit&amp;DYN_ARGS=TRUE&amp;VAR:ID1=B0M7KJ&amp;VAR:RCODE=STLD&amp;VAR:SDATE=20101299&amp;VAR:FREQ=FSA&amp;VAR:RELITEM=RP&amp;VAR:CURRENCY=&amp;VAR:CURRSOURCE=EXSHARE&amp;VAR",":NATFREQ=FSA&amp;VAR:RFIELD=FINALIZED&amp;VAR:DB_TYPE=&amp;VAR:UNITS=M&amp;window=popup&amp;width=450&amp;height=300&amp;START_MAXIMIZED=FALSE"}</definedName>
    <definedName name="_276__FDSAUDITLINK__" hidden="1">{"fdsup://IBCentral/FAT Viewer?action=UPDATE&amp;creator=factset&amp;DOC_NAME=fat:reuters_semi_source_window.fat&amp;display_string=Audit&amp;DYN_ARGS=TRUE&amp;VAR:ID1=B0M7KJ&amp;VAR:RCODE=STLD&amp;VAR:SDATE=20101299&amp;VAR:FREQ=FSA&amp;VAR:RELITEM=RP&amp;VAR:CURRENCY=&amp;VAR:CURRSOURCE=EXSHARE&amp;VAR",":NATFREQ=FSA&amp;VAR:RFIELD=FINALIZED&amp;VAR:DB_TYPE=&amp;VAR:UNITS=M&amp;window=popup&amp;width=450&amp;height=300&amp;START_MAXIMIZED=FALSE"}</definedName>
    <definedName name="_277__FDSAUDITLINK__" localSheetId="0" hidden="1">{"fdsup://IBCentral/FAT Viewer?action=UPDATE&amp;creator=factset&amp;DOC_NAME=fat:reuters_semi_source_window.fat&amp;display_string=Audit&amp;DYN_ARGS=TRUE&amp;VAR:ID1=B09LSH&amp;VAR:RCODE=FDSPFDSTKTOTAL&amp;VAR:SDATE=20101299&amp;VAR:FREQ=FSA&amp;VAR:RELITEM=RP&amp;VAR:CURRENCY=&amp;VAR:CURRSOURCE=E","XSHARE&amp;VAR:NATFREQ=FSA&amp;VAR:RFIELD=FINALIZED&amp;VAR:DB_TYPE=&amp;VAR:UNITS=M&amp;window=popup&amp;width=450&amp;height=300&amp;START_MAXIMIZED=FALSE"}</definedName>
    <definedName name="_277__FDSAUDITLINK__" localSheetId="5" hidden="1">{"fdsup://IBCentral/FAT Viewer?action=UPDATE&amp;creator=factset&amp;DOC_NAME=fat:reuters_semi_source_window.fat&amp;display_string=Audit&amp;DYN_ARGS=TRUE&amp;VAR:ID1=B09LSH&amp;VAR:RCODE=FDSPFDSTKTOTAL&amp;VAR:SDATE=20101299&amp;VAR:FREQ=FSA&amp;VAR:RELITEM=RP&amp;VAR:CURRENCY=&amp;VAR:CURRSOURCE=E","XSHARE&amp;VAR:NATFREQ=FSA&amp;VAR:RFIELD=FINALIZED&amp;VAR:DB_TYPE=&amp;VAR:UNITS=M&amp;window=popup&amp;width=450&amp;height=300&amp;START_MAXIMIZED=FALSE"}</definedName>
    <definedName name="_277__FDSAUDITLINK__" hidden="1">{"fdsup://IBCentral/FAT Viewer?action=UPDATE&amp;creator=factset&amp;DOC_NAME=fat:reuters_semi_source_window.fat&amp;display_string=Audit&amp;DYN_ARGS=TRUE&amp;VAR:ID1=B09LSH&amp;VAR:RCODE=FDSPFDSTKTOTAL&amp;VAR:SDATE=20101299&amp;VAR:FREQ=FSA&amp;VAR:RELITEM=RP&amp;VAR:CURRENCY=&amp;VAR:CURRSOURCE=E","XSHARE&amp;VAR:NATFREQ=FSA&amp;VAR:RFIELD=FINALIZED&amp;VAR:DB_TYPE=&amp;VAR:UNITS=M&amp;window=popup&amp;width=450&amp;height=300&amp;START_MAXIMIZED=FALSE"}</definedName>
    <definedName name="_278__FDSAUDITLINK__" localSheetId="0" hidden="1">{"fdsup://IBCentral/FAT Viewer?action=UPDATE&amp;creator=factset&amp;DOC_NAME=fat:reuters_qtrly_source_window.fat&amp;display_string=Audit&amp;DYN_ARGS=TRUE&amp;VAR:ID1=92552V10&amp;VAR:RCODE=STLD&amp;VAR:SDATE=20110399&amp;VAR:FREQ=Quarterly&amp;VAR:RELITEM=RP&amp;VAR:CURRENCY=&amp;VAR:CURRSOURCE=EX","SHARE&amp;VAR:NATFREQ=QUARTERLY&amp;VAR:RFIELD=FINALIZED&amp;VAR:DB_TYPE=&amp;VAR:UNITS=M&amp;window=popup&amp;width=450&amp;height=300&amp;START_MAXIMIZED=FALSE"}</definedName>
    <definedName name="_278__FDSAUDITLINK__" localSheetId="5" hidden="1">{"fdsup://IBCentral/FAT Viewer?action=UPDATE&amp;creator=factset&amp;DOC_NAME=fat:reuters_qtrly_source_window.fat&amp;display_string=Audit&amp;DYN_ARGS=TRUE&amp;VAR:ID1=92552V10&amp;VAR:RCODE=STLD&amp;VAR:SDATE=20110399&amp;VAR:FREQ=Quarterly&amp;VAR:RELITEM=RP&amp;VAR:CURRENCY=&amp;VAR:CURRSOURCE=EX","SHARE&amp;VAR:NATFREQ=QUARTERLY&amp;VAR:RFIELD=FINALIZED&amp;VAR:DB_TYPE=&amp;VAR:UNITS=M&amp;window=popup&amp;width=450&amp;height=300&amp;START_MAXIMIZED=FALSE"}</definedName>
    <definedName name="_278__FDSAUDITLINK__" hidden="1">{"fdsup://IBCentral/FAT Viewer?action=UPDATE&amp;creator=factset&amp;DOC_NAME=fat:reuters_qtrly_source_window.fat&amp;display_string=Audit&amp;DYN_ARGS=TRUE&amp;VAR:ID1=92552V10&amp;VAR:RCODE=STLD&amp;VAR:SDATE=20110399&amp;VAR:FREQ=Quarterly&amp;VAR:RELITEM=RP&amp;VAR:CURRENCY=&amp;VAR:CURRSOURCE=EX","SHARE&amp;VAR:NATFREQ=QUARTERLY&amp;VAR:RFIELD=FINALIZED&amp;VAR:DB_TYPE=&amp;VAR:UNITS=M&amp;window=popup&amp;width=450&amp;height=300&amp;START_MAXIMIZED=FALSE"}</definedName>
    <definedName name="_279__FDSAUDITLINK__" localSheetId="0" hidden="1">{"fdsup://IBCentral/FAT Viewer?action=UPDATE&amp;creator=factset&amp;DOC_NAME=fat:reuters_qtrly_source_window.fat&amp;display_string=Audit&amp;DYN_ARGS=TRUE&amp;VAR:ID1=20582620&amp;VAR:RCODE=STLD&amp;VAR:SDATE=20110199&amp;VAR:FREQ=Quarterly&amp;VAR:RELITEM=RP&amp;VAR:CURRENCY=&amp;VAR:CURRSOURCE=EX","SHARE&amp;VAR:NATFREQ=QUARTERLY&amp;VAR:RFIELD=FINALIZED&amp;VAR:DB_TYPE=&amp;VAR:UNITS=M&amp;window=popup&amp;width=450&amp;height=300&amp;START_MAXIMIZED=FALSE"}</definedName>
    <definedName name="_279__FDSAUDITLINK__" localSheetId="5" hidden="1">{"fdsup://IBCentral/FAT Viewer?action=UPDATE&amp;creator=factset&amp;DOC_NAME=fat:reuters_qtrly_source_window.fat&amp;display_string=Audit&amp;DYN_ARGS=TRUE&amp;VAR:ID1=20582620&amp;VAR:RCODE=STLD&amp;VAR:SDATE=20110199&amp;VAR:FREQ=Quarterly&amp;VAR:RELITEM=RP&amp;VAR:CURRENCY=&amp;VAR:CURRSOURCE=EX","SHARE&amp;VAR:NATFREQ=QUARTERLY&amp;VAR:RFIELD=FINALIZED&amp;VAR:DB_TYPE=&amp;VAR:UNITS=M&amp;window=popup&amp;width=450&amp;height=300&amp;START_MAXIMIZED=FALSE"}</definedName>
    <definedName name="_279__FDSAUDITLINK__" hidden="1">{"fdsup://IBCentral/FAT Viewer?action=UPDATE&amp;creator=factset&amp;DOC_NAME=fat:reuters_qtrly_source_window.fat&amp;display_string=Audit&amp;DYN_ARGS=TRUE&amp;VAR:ID1=20582620&amp;VAR:RCODE=STLD&amp;VAR:SDATE=20110199&amp;VAR:FREQ=Quarterly&amp;VAR:RELITEM=RP&amp;VAR:CURRENCY=&amp;VAR:CURRSOURCE=EX","SHARE&amp;VAR:NATFREQ=QUARTERLY&amp;VAR:RFIELD=FINALIZED&amp;VAR:DB_TYPE=&amp;VAR:UNITS=M&amp;window=popup&amp;width=450&amp;height=300&amp;START_MAXIMIZED=FALSE"}</definedName>
    <definedName name="_28__FDSAUDITLINK__" localSheetId="0" hidden="1">{"fdsup://IBCentral/FAT Viewer?action=UPDATE&amp;creator=factset&amp;DOC_NAME=fat:reuters_qtrly_source_window.fat&amp;display_string=Audit&amp;DYN_ARGS=TRUE&amp;VAR:ID1=261088&amp;VAR:RCODE=STLD&amp;VAR:SDATE=20110699&amp;VAR:FREQ=Quarterly&amp;VAR:RELITEM=RP&amp;VAR:CURRENCY=&amp;VAR:CURRSOURCE=EXSH","ARE&amp;VAR:NATFREQ=QUARTERLY&amp;VAR:RFIELD=FINALIZED&amp;VAR:DB_TYPE=&amp;VAR:UNITS=M&amp;window=popup&amp;width=450&amp;height=300&amp;START_MAXIMIZED=FALSE"}</definedName>
    <definedName name="_28__FDSAUDITLINK__" localSheetId="5" hidden="1">{"fdsup://IBCentral/FAT Viewer?action=UPDATE&amp;creator=factset&amp;DOC_NAME=fat:reuters_qtrly_source_window.fat&amp;display_string=Audit&amp;DYN_ARGS=TRUE&amp;VAR:ID1=261088&amp;VAR:RCODE=STLD&amp;VAR:SDATE=20110699&amp;VAR:FREQ=Quarterly&amp;VAR:RELITEM=RP&amp;VAR:CURRENCY=&amp;VAR:CURRSOURCE=EXSH","ARE&amp;VAR:NATFREQ=QUARTERLY&amp;VAR:RFIELD=FINALIZED&amp;VAR:DB_TYPE=&amp;VAR:UNITS=M&amp;window=popup&amp;width=450&amp;height=300&amp;START_MAXIMIZED=FALSE"}</definedName>
    <definedName name="_28__FDSAUDITLINK__" hidden="1">{"fdsup://IBCentral/FAT Viewer?action=UPDATE&amp;creator=factset&amp;DOC_NAME=fat:reuters_qtrly_source_window.fat&amp;display_string=Audit&amp;DYN_ARGS=TRUE&amp;VAR:ID1=261088&amp;VAR:RCODE=STLD&amp;VAR:SDATE=20110699&amp;VAR:FREQ=Quarterly&amp;VAR:RELITEM=RP&amp;VAR:CURRENCY=&amp;VAR:CURRSOURCE=EXSH","ARE&amp;VAR:NATFREQ=QUARTERLY&amp;VAR:RFIELD=FINALIZED&amp;VAR:DB_TYPE=&amp;VAR:UNITS=M&amp;window=popup&amp;width=450&amp;height=300&amp;START_MAXIMIZED=FALSE"}</definedName>
    <definedName name="_280__FDSAUDITLINK__" localSheetId="0" hidden="1">{"fdsup://IBCentral/FAT Viewer?action=UPDATE&amp;creator=factset&amp;DOC_NAME=fat:reuters_qtrly_source_window.fat&amp;display_string=Audit&amp;DYN_ARGS=TRUE&amp;VAR:ID1=50242410&amp;VAR:RCODE=STLD&amp;VAR:SDATE=20110399&amp;VAR:FREQ=Quarterly&amp;VAR:RELITEM=RP&amp;VAR:CURRENCY=&amp;VAR:CURRSOURCE=EX","SHARE&amp;VAR:NATFREQ=QUARTERLY&amp;VAR:RFIELD=FINALIZED&amp;VAR:DB_TYPE=&amp;VAR:UNITS=M&amp;window=popup&amp;width=450&amp;height=300&amp;START_MAXIMIZED=FALSE"}</definedName>
    <definedName name="_280__FDSAUDITLINK__" localSheetId="5" hidden="1">{"fdsup://IBCentral/FAT Viewer?action=UPDATE&amp;creator=factset&amp;DOC_NAME=fat:reuters_qtrly_source_window.fat&amp;display_string=Audit&amp;DYN_ARGS=TRUE&amp;VAR:ID1=50242410&amp;VAR:RCODE=STLD&amp;VAR:SDATE=20110399&amp;VAR:FREQ=Quarterly&amp;VAR:RELITEM=RP&amp;VAR:CURRENCY=&amp;VAR:CURRSOURCE=EX","SHARE&amp;VAR:NATFREQ=QUARTERLY&amp;VAR:RFIELD=FINALIZED&amp;VAR:DB_TYPE=&amp;VAR:UNITS=M&amp;window=popup&amp;width=450&amp;height=300&amp;START_MAXIMIZED=FALSE"}</definedName>
    <definedName name="_280__FDSAUDITLINK__" hidden="1">{"fdsup://IBCentral/FAT Viewer?action=UPDATE&amp;creator=factset&amp;DOC_NAME=fat:reuters_qtrly_source_window.fat&amp;display_string=Audit&amp;DYN_ARGS=TRUE&amp;VAR:ID1=50242410&amp;VAR:RCODE=STLD&amp;VAR:SDATE=20110399&amp;VAR:FREQ=Quarterly&amp;VAR:RELITEM=RP&amp;VAR:CURRENCY=&amp;VAR:CURRSOURCE=EX","SHARE&amp;VAR:NATFREQ=QUARTERLY&amp;VAR:RFIELD=FINALIZED&amp;VAR:DB_TYPE=&amp;VAR:UNITS=M&amp;window=popup&amp;width=450&amp;height=300&amp;START_MAXIMIZED=FALSE"}</definedName>
    <definedName name="_281__FDSAUDITLINK__" localSheetId="0" hidden="1">{"fdsup://IBCentral/FAT Viewer?action=UPDATE&amp;creator=factset&amp;DOC_NAME=fat:reuters_qtrly_source_window.fat&amp;display_string=Audit&amp;DYN_ARGS=TRUE&amp;VAR:ID1=76658210&amp;VAR:RCODE=FDSPFDSTKTOTAL&amp;VAR:SDATE=20110399&amp;VAR:FREQ=Quarterly&amp;VAR:RELITEM=RP&amp;VAR:CURRENCY=&amp;VAR:CUR","RSOURCE=EXSHARE&amp;VAR:NATFREQ=QUARTERLY&amp;VAR:RFIELD=FINALIZED&amp;VAR:DB_TYPE=&amp;VAR:UNITS=M&amp;window=popup&amp;width=450&amp;height=300&amp;START_MAXIMIZED=FALSE"}</definedName>
    <definedName name="_281__FDSAUDITLINK__" localSheetId="5" hidden="1">{"fdsup://IBCentral/FAT Viewer?action=UPDATE&amp;creator=factset&amp;DOC_NAME=fat:reuters_qtrly_source_window.fat&amp;display_string=Audit&amp;DYN_ARGS=TRUE&amp;VAR:ID1=76658210&amp;VAR:RCODE=FDSPFDSTKTOTAL&amp;VAR:SDATE=20110399&amp;VAR:FREQ=Quarterly&amp;VAR:RELITEM=RP&amp;VAR:CURRENCY=&amp;VAR:CUR","RSOURCE=EXSHARE&amp;VAR:NATFREQ=QUARTERLY&amp;VAR:RFIELD=FINALIZED&amp;VAR:DB_TYPE=&amp;VAR:UNITS=M&amp;window=popup&amp;width=450&amp;height=300&amp;START_MAXIMIZED=FALSE"}</definedName>
    <definedName name="_281__FDSAUDITLINK__" hidden="1">{"fdsup://IBCentral/FAT Viewer?action=UPDATE&amp;creator=factset&amp;DOC_NAME=fat:reuters_qtrly_source_window.fat&amp;display_string=Audit&amp;DYN_ARGS=TRUE&amp;VAR:ID1=76658210&amp;VAR:RCODE=FDSPFDSTKTOTAL&amp;VAR:SDATE=20110399&amp;VAR:FREQ=Quarterly&amp;VAR:RELITEM=RP&amp;VAR:CURRENCY=&amp;VAR:CUR","RSOURCE=EXSHARE&amp;VAR:NATFREQ=QUARTERLY&amp;VAR:RFIELD=FINALIZED&amp;VAR:DB_TYPE=&amp;VAR:UNITS=M&amp;window=popup&amp;width=450&amp;height=300&amp;START_MAXIMIZED=FALSE"}</definedName>
    <definedName name="_282__FDSAUDITLINK__" localSheetId="0" hidden="1">{"fdsup://IBCentral/FAT Viewer?action=UPDATE&amp;creator=factset&amp;DOC_NAME=fat:reuters_qtrly_source_window.fat&amp;display_string=Audit&amp;DYN_ARGS=TRUE&amp;VAR:ID1=41387510&amp;VAR:RCODE=STLD&amp;VAR:SDATE=20110399&amp;VAR:FREQ=Quarterly&amp;VAR:RELITEM=RP&amp;VAR:CURRENCY=&amp;VAR:CURRSOURCE=EX","SHARE&amp;VAR:NATFREQ=QUARTERLY&amp;VAR:RFIELD=FINALIZED&amp;VAR:DB_TYPE=&amp;VAR:UNITS=M&amp;window=popup&amp;width=450&amp;height=300&amp;START_MAXIMIZED=FALSE"}</definedName>
    <definedName name="_282__FDSAUDITLINK__" localSheetId="5" hidden="1">{"fdsup://IBCentral/FAT Viewer?action=UPDATE&amp;creator=factset&amp;DOC_NAME=fat:reuters_qtrly_source_window.fat&amp;display_string=Audit&amp;DYN_ARGS=TRUE&amp;VAR:ID1=41387510&amp;VAR:RCODE=STLD&amp;VAR:SDATE=20110399&amp;VAR:FREQ=Quarterly&amp;VAR:RELITEM=RP&amp;VAR:CURRENCY=&amp;VAR:CURRSOURCE=EX","SHARE&amp;VAR:NATFREQ=QUARTERLY&amp;VAR:RFIELD=FINALIZED&amp;VAR:DB_TYPE=&amp;VAR:UNITS=M&amp;window=popup&amp;width=450&amp;height=300&amp;START_MAXIMIZED=FALSE"}</definedName>
    <definedName name="_282__FDSAUDITLINK__" hidden="1">{"fdsup://IBCentral/FAT Viewer?action=UPDATE&amp;creator=factset&amp;DOC_NAME=fat:reuters_qtrly_source_window.fat&amp;display_string=Audit&amp;DYN_ARGS=TRUE&amp;VAR:ID1=41387510&amp;VAR:RCODE=STLD&amp;VAR:SDATE=20110399&amp;VAR:FREQ=Quarterly&amp;VAR:RELITEM=RP&amp;VAR:CURRENCY=&amp;VAR:CURRSOURCE=EX","SHARE&amp;VAR:NATFREQ=QUARTERLY&amp;VAR:RFIELD=FINALIZED&amp;VAR:DB_TYPE=&amp;VAR:UNITS=M&amp;window=popup&amp;width=450&amp;height=300&amp;START_MAXIMIZED=FALSE"}</definedName>
    <definedName name="_283__FDSAUDITLINK__" localSheetId="0" hidden="1">{"fdsup://IBCentral/FAT Viewer?action=UPDATE&amp;creator=factset&amp;DOC_NAME=fat:reuters_qtrly_source_window.fat&amp;display_string=Audit&amp;DYN_ARGS=TRUE&amp;VAR:ID1=M5147411&amp;VAR:RCODE=STLD&amp;VAR:SDATE=20110399&amp;VAR:FREQ=Quarterly&amp;VAR:RELITEM=RP&amp;VAR:CURRENCY=&amp;VAR:CURRSOURCE=EX","SHARE&amp;VAR:NATFREQ=QUARTERLY&amp;VAR:RFIELD=FINALIZED&amp;VAR:DB_TYPE=&amp;VAR:UNITS=M&amp;window=popup&amp;width=450&amp;height=300&amp;START_MAXIMIZED=FALSE"}</definedName>
    <definedName name="_283__FDSAUDITLINK__" localSheetId="5" hidden="1">{"fdsup://IBCentral/FAT Viewer?action=UPDATE&amp;creator=factset&amp;DOC_NAME=fat:reuters_qtrly_source_window.fat&amp;display_string=Audit&amp;DYN_ARGS=TRUE&amp;VAR:ID1=M5147411&amp;VAR:RCODE=STLD&amp;VAR:SDATE=20110399&amp;VAR:FREQ=Quarterly&amp;VAR:RELITEM=RP&amp;VAR:CURRENCY=&amp;VAR:CURRSOURCE=EX","SHARE&amp;VAR:NATFREQ=QUARTERLY&amp;VAR:RFIELD=FINALIZED&amp;VAR:DB_TYPE=&amp;VAR:UNITS=M&amp;window=popup&amp;width=450&amp;height=300&amp;START_MAXIMIZED=FALSE"}</definedName>
    <definedName name="_283__FDSAUDITLINK__" hidden="1">{"fdsup://IBCentral/FAT Viewer?action=UPDATE&amp;creator=factset&amp;DOC_NAME=fat:reuters_qtrly_source_window.fat&amp;display_string=Audit&amp;DYN_ARGS=TRUE&amp;VAR:ID1=M5147411&amp;VAR:RCODE=STLD&amp;VAR:SDATE=20110399&amp;VAR:FREQ=Quarterly&amp;VAR:RELITEM=RP&amp;VAR:CURRENCY=&amp;VAR:CURRSOURCE=EX","SHARE&amp;VAR:NATFREQ=QUARTERLY&amp;VAR:RFIELD=FINALIZED&amp;VAR:DB_TYPE=&amp;VAR:UNITS=M&amp;window=popup&amp;width=450&amp;height=300&amp;START_MAXIMIZED=FALSE"}</definedName>
    <definedName name="_284__FDSAUDITLINK__" localSheetId="0" hidden="1">{"fdsup://IBCentral/FAT Viewer?action=UPDATE&amp;creator=factset&amp;DOC_NAME=fat:reuters_semi_source_window.fat&amp;display_string=Audit&amp;DYN_ARGS=TRUE&amp;VAR:ID1=549343&amp;VAR:RCODE=FDSPFDSTKTOTAL&amp;VAR:SDATE=20101299&amp;VAR:FREQ=FSA&amp;VAR:RELITEM=RP&amp;VAR:CURRENCY=&amp;VAR:CURRSOURCE=E","XSHARE&amp;VAR:NATFREQ=FSA&amp;VAR:RFIELD=FINALIZED&amp;VAR:DB_TYPE=&amp;VAR:UNITS=M&amp;window=popup&amp;width=450&amp;height=300&amp;START_MAXIMIZED=FALSE"}</definedName>
    <definedName name="_284__FDSAUDITLINK__" localSheetId="5" hidden="1">{"fdsup://IBCentral/FAT Viewer?action=UPDATE&amp;creator=factset&amp;DOC_NAME=fat:reuters_semi_source_window.fat&amp;display_string=Audit&amp;DYN_ARGS=TRUE&amp;VAR:ID1=549343&amp;VAR:RCODE=FDSPFDSTKTOTAL&amp;VAR:SDATE=20101299&amp;VAR:FREQ=FSA&amp;VAR:RELITEM=RP&amp;VAR:CURRENCY=&amp;VAR:CURRSOURCE=E","XSHARE&amp;VAR:NATFREQ=FSA&amp;VAR:RFIELD=FINALIZED&amp;VAR:DB_TYPE=&amp;VAR:UNITS=M&amp;window=popup&amp;width=450&amp;height=300&amp;START_MAXIMIZED=FALSE"}</definedName>
    <definedName name="_284__FDSAUDITLINK__" hidden="1">{"fdsup://IBCentral/FAT Viewer?action=UPDATE&amp;creator=factset&amp;DOC_NAME=fat:reuters_semi_source_window.fat&amp;display_string=Audit&amp;DYN_ARGS=TRUE&amp;VAR:ID1=549343&amp;VAR:RCODE=FDSPFDSTKTOTAL&amp;VAR:SDATE=20101299&amp;VAR:FREQ=FSA&amp;VAR:RELITEM=RP&amp;VAR:CURRENCY=&amp;VAR:CURRSOURCE=E","XSHARE&amp;VAR:NATFREQ=FSA&amp;VAR:RFIELD=FINALIZED&amp;VAR:DB_TYPE=&amp;VAR:UNITS=M&amp;window=popup&amp;width=450&amp;height=300&amp;START_MAXIMIZED=FALSE"}</definedName>
    <definedName name="_285__FDSAUDITLINK__" localSheetId="0" hidden="1">{"fdsup://IBCentral/FAT Viewer?action=UPDATE&amp;creator=factset&amp;DOC_NAME=fat:reuters_qtrly_source_window.fat&amp;display_string=Audit&amp;DYN_ARGS=TRUE&amp;VAR:ID1=26873N10&amp;VAR:RCODE=STLD&amp;VAR:SDATE=20110399&amp;VAR:FREQ=Quarterly&amp;VAR:RELITEM=RP&amp;VAR:CURRENCY=&amp;VAR:CURRSOURCE=EX","SHARE&amp;VAR:NATFREQ=QUARTERLY&amp;VAR:RFIELD=FINALIZED&amp;VAR:DB_TYPE=&amp;VAR:UNITS=M&amp;window=popup&amp;width=450&amp;height=300&amp;START_MAXIMIZED=FALSE"}</definedName>
    <definedName name="_285__FDSAUDITLINK__" localSheetId="5" hidden="1">{"fdsup://IBCentral/FAT Viewer?action=UPDATE&amp;creator=factset&amp;DOC_NAME=fat:reuters_qtrly_source_window.fat&amp;display_string=Audit&amp;DYN_ARGS=TRUE&amp;VAR:ID1=26873N10&amp;VAR:RCODE=STLD&amp;VAR:SDATE=20110399&amp;VAR:FREQ=Quarterly&amp;VAR:RELITEM=RP&amp;VAR:CURRENCY=&amp;VAR:CURRSOURCE=EX","SHARE&amp;VAR:NATFREQ=QUARTERLY&amp;VAR:RFIELD=FINALIZED&amp;VAR:DB_TYPE=&amp;VAR:UNITS=M&amp;window=popup&amp;width=450&amp;height=300&amp;START_MAXIMIZED=FALSE"}</definedName>
    <definedName name="_285__FDSAUDITLINK__" hidden="1">{"fdsup://IBCentral/FAT Viewer?action=UPDATE&amp;creator=factset&amp;DOC_NAME=fat:reuters_qtrly_source_window.fat&amp;display_string=Audit&amp;DYN_ARGS=TRUE&amp;VAR:ID1=26873N10&amp;VAR:RCODE=STLD&amp;VAR:SDATE=20110399&amp;VAR:FREQ=Quarterly&amp;VAR:RELITEM=RP&amp;VAR:CURRENCY=&amp;VAR:CURRSOURCE=EX","SHARE&amp;VAR:NATFREQ=QUARTERLY&amp;VAR:RFIELD=FINALIZED&amp;VAR:DB_TYPE=&amp;VAR:UNITS=M&amp;window=popup&amp;width=450&amp;height=300&amp;START_MAXIMIZED=FALSE"}</definedName>
    <definedName name="_286__FDSAUDITLINK__" localSheetId="0" hidden="1">{"fdsup://IBCentral/FAT Viewer?action=UPDATE&amp;creator=factset&amp;DOC_NAME=fat:reuters_qtrly_source_window.fat&amp;display_string=Audit&amp;DYN_ARGS=TRUE&amp;VAR:ID1=76658210&amp;VAR:RCODE=STLD&amp;VAR:SDATE=20110399&amp;VAR:FREQ=Quarterly&amp;VAR:RELITEM=RP&amp;VAR:CURRENCY=&amp;VAR:CURRSOURCE=EX","SHARE&amp;VAR:NATFREQ=QUARTERLY&amp;VAR:RFIELD=FINALIZED&amp;VAR:DB_TYPE=&amp;VAR:UNITS=M&amp;window=popup&amp;width=450&amp;height=300&amp;START_MAXIMIZED=FALSE"}</definedName>
    <definedName name="_286__FDSAUDITLINK__" localSheetId="5" hidden="1">{"fdsup://IBCentral/FAT Viewer?action=UPDATE&amp;creator=factset&amp;DOC_NAME=fat:reuters_qtrly_source_window.fat&amp;display_string=Audit&amp;DYN_ARGS=TRUE&amp;VAR:ID1=76658210&amp;VAR:RCODE=STLD&amp;VAR:SDATE=20110399&amp;VAR:FREQ=Quarterly&amp;VAR:RELITEM=RP&amp;VAR:CURRENCY=&amp;VAR:CURRSOURCE=EX","SHARE&amp;VAR:NATFREQ=QUARTERLY&amp;VAR:RFIELD=FINALIZED&amp;VAR:DB_TYPE=&amp;VAR:UNITS=M&amp;window=popup&amp;width=450&amp;height=300&amp;START_MAXIMIZED=FALSE"}</definedName>
    <definedName name="_286__FDSAUDITLINK__" hidden="1">{"fdsup://IBCentral/FAT Viewer?action=UPDATE&amp;creator=factset&amp;DOC_NAME=fat:reuters_qtrly_source_window.fat&amp;display_string=Audit&amp;DYN_ARGS=TRUE&amp;VAR:ID1=76658210&amp;VAR:RCODE=STLD&amp;VAR:SDATE=20110399&amp;VAR:FREQ=Quarterly&amp;VAR:RELITEM=RP&amp;VAR:CURRENCY=&amp;VAR:CURRSOURCE=EX","SHARE&amp;VAR:NATFREQ=QUARTERLY&amp;VAR:RFIELD=FINALIZED&amp;VAR:DB_TYPE=&amp;VAR:UNITS=M&amp;window=popup&amp;width=450&amp;height=300&amp;START_MAXIMIZED=FALSE"}</definedName>
    <definedName name="_287__FDSAUDITLINK__" localSheetId="0" hidden="1">{"fdsup://IBCentral/FAT Viewer?action=UPDATE&amp;creator=factset&amp;DOC_NAME=fat:reuters_semi_source_window.fat&amp;display_string=Audit&amp;DYN_ARGS=TRUE&amp;VAR:ID1=549343&amp;VAR:RCODE=STLD&amp;VAR:SDATE=20101299&amp;VAR:FREQ=FSA&amp;VAR:RELITEM=RP&amp;VAR:CURRENCY=&amp;VAR:CURRSOURCE=EXSHARE&amp;VAR",":NATFREQ=FSA&amp;VAR:RFIELD=FINALIZED&amp;VAR:DB_TYPE=&amp;VAR:UNITS=M&amp;window=popup&amp;width=450&amp;height=300&amp;START_MAXIMIZED=FALSE"}</definedName>
    <definedName name="_287__FDSAUDITLINK__" localSheetId="5" hidden="1">{"fdsup://IBCentral/FAT Viewer?action=UPDATE&amp;creator=factset&amp;DOC_NAME=fat:reuters_semi_source_window.fat&amp;display_string=Audit&amp;DYN_ARGS=TRUE&amp;VAR:ID1=549343&amp;VAR:RCODE=STLD&amp;VAR:SDATE=20101299&amp;VAR:FREQ=FSA&amp;VAR:RELITEM=RP&amp;VAR:CURRENCY=&amp;VAR:CURRSOURCE=EXSHARE&amp;VAR",":NATFREQ=FSA&amp;VAR:RFIELD=FINALIZED&amp;VAR:DB_TYPE=&amp;VAR:UNITS=M&amp;window=popup&amp;width=450&amp;height=300&amp;START_MAXIMIZED=FALSE"}</definedName>
    <definedName name="_287__FDSAUDITLINK__" hidden="1">{"fdsup://IBCentral/FAT Viewer?action=UPDATE&amp;creator=factset&amp;DOC_NAME=fat:reuters_semi_source_window.fat&amp;display_string=Audit&amp;DYN_ARGS=TRUE&amp;VAR:ID1=549343&amp;VAR:RCODE=STLD&amp;VAR:SDATE=20101299&amp;VAR:FREQ=FSA&amp;VAR:RELITEM=RP&amp;VAR:CURRENCY=&amp;VAR:CURRSOURCE=EXSHARE&amp;VAR",":NATFREQ=FSA&amp;VAR:RFIELD=FINALIZED&amp;VAR:DB_TYPE=&amp;VAR:UNITS=M&amp;window=popup&amp;width=450&amp;height=300&amp;START_MAXIMIZED=FALSE"}</definedName>
    <definedName name="_288__FDSAUDITLINK__" localSheetId="0" hidden="1">{"fdsup://IBCentral/FAT Viewer?action=UPDATE&amp;creator=factset&amp;DOC_NAME=fat:reuters_semi_source_window.fat&amp;display_string=Audit&amp;DYN_ARGS=TRUE&amp;VAR:ID1=LLL&amp;VAR:RCODE=FDSPFDSTKTOTAL&amp;VAR:SDATE=0&amp;VAR:FREQ=FSA&amp;VAR:RELITEM=RP&amp;VAR:CURRENCY=&amp;VAR:CURRSOURCE=EXSHARE&amp;VAR",":NATFREQ=FSA&amp;VAR:RFIELD=FINALIZED&amp;VAR:DB_TYPE=&amp;VAR:UNITS=M&amp;window=popup&amp;width=450&amp;height=300&amp;START_MAXIMIZED=FALSE"}</definedName>
    <definedName name="_288__FDSAUDITLINK__" localSheetId="5" hidden="1">{"fdsup://IBCentral/FAT Viewer?action=UPDATE&amp;creator=factset&amp;DOC_NAME=fat:reuters_semi_source_window.fat&amp;display_string=Audit&amp;DYN_ARGS=TRUE&amp;VAR:ID1=LLL&amp;VAR:RCODE=FDSPFDSTKTOTAL&amp;VAR:SDATE=0&amp;VAR:FREQ=FSA&amp;VAR:RELITEM=RP&amp;VAR:CURRENCY=&amp;VAR:CURRSOURCE=EXSHARE&amp;VAR",":NATFREQ=FSA&amp;VAR:RFIELD=FINALIZED&amp;VAR:DB_TYPE=&amp;VAR:UNITS=M&amp;window=popup&amp;width=450&amp;height=300&amp;START_MAXIMIZED=FALSE"}</definedName>
    <definedName name="_288__FDSAUDITLINK__" hidden="1">{"fdsup://IBCentral/FAT Viewer?action=UPDATE&amp;creator=factset&amp;DOC_NAME=fat:reuters_semi_source_window.fat&amp;display_string=Audit&amp;DYN_ARGS=TRUE&amp;VAR:ID1=LLL&amp;VAR:RCODE=FDSPFDSTKTOTAL&amp;VAR:SDATE=0&amp;VAR:FREQ=FSA&amp;VAR:RELITEM=RP&amp;VAR:CURRENCY=&amp;VAR:CURRSOURCE=EXSHARE&amp;VAR",":NATFREQ=FSA&amp;VAR:RFIELD=FINALIZED&amp;VAR:DB_TYPE=&amp;VAR:UNITS=M&amp;window=popup&amp;width=450&amp;height=300&amp;START_MAXIMIZED=FALSE"}</definedName>
    <definedName name="_289__FDSAUDITLINK__" localSheetId="0" hidden="1">{"fdsup://IBCentral/FAT Viewer?action=UPDATE&amp;creator=factset&amp;DOC_NAME=fat:reuters_semi_source_window.fat&amp;display_string=Audit&amp;DYN_ARGS=TRUE&amp;VAR:ID1=COL&amp;VAR:RCODE=FDSPFDSTKTOTAL&amp;VAR:SDATE=0&amp;VAR:FREQ=FSA&amp;VAR:RELITEM=RP&amp;VAR:CURRENCY=&amp;VAR:CURRSOURCE=EXSHARE&amp;VAR",":NATFREQ=FSA&amp;VAR:RFIELD=FINALIZED&amp;VAR:DB_TYPE=&amp;VAR:UNITS=M&amp;window=popup&amp;width=450&amp;height=300&amp;START_MAXIMIZED=FALSE"}</definedName>
    <definedName name="_289__FDSAUDITLINK__" localSheetId="5" hidden="1">{"fdsup://IBCentral/FAT Viewer?action=UPDATE&amp;creator=factset&amp;DOC_NAME=fat:reuters_semi_source_window.fat&amp;display_string=Audit&amp;DYN_ARGS=TRUE&amp;VAR:ID1=COL&amp;VAR:RCODE=FDSPFDSTKTOTAL&amp;VAR:SDATE=0&amp;VAR:FREQ=FSA&amp;VAR:RELITEM=RP&amp;VAR:CURRENCY=&amp;VAR:CURRSOURCE=EXSHARE&amp;VAR",":NATFREQ=FSA&amp;VAR:RFIELD=FINALIZED&amp;VAR:DB_TYPE=&amp;VAR:UNITS=M&amp;window=popup&amp;width=450&amp;height=300&amp;START_MAXIMIZED=FALSE"}</definedName>
    <definedName name="_289__FDSAUDITLINK__" hidden="1">{"fdsup://IBCentral/FAT Viewer?action=UPDATE&amp;creator=factset&amp;DOC_NAME=fat:reuters_semi_source_window.fat&amp;display_string=Audit&amp;DYN_ARGS=TRUE&amp;VAR:ID1=COL&amp;VAR:RCODE=FDSPFDSTKTOTAL&amp;VAR:SDATE=0&amp;VAR:FREQ=FSA&amp;VAR:RELITEM=RP&amp;VAR:CURRENCY=&amp;VAR:CURRSOURCE=EXSHARE&amp;VAR",":NATFREQ=FSA&amp;VAR:RFIELD=FINALIZED&amp;VAR:DB_TYPE=&amp;VAR:UNITS=M&amp;window=popup&amp;width=450&amp;height=300&amp;START_MAXIMIZED=FALSE"}</definedName>
    <definedName name="_29__FDSAUDITLINK__" localSheetId="0" hidden="1">{"fdsup://IBCentral/FAT Viewer?action=UPDATE&amp;creator=factset&amp;DOC_NAME=fat:reuters_qtrly_source_window.fat&amp;display_string=Audit&amp;DYN_ARGS=TRUE&amp;VAR:ID1=50242410&amp;VAR:RCODE=STLD&amp;VAR:SDATE=20110699&amp;VAR:FREQ=Quarterly&amp;VAR:RELITEM=RP&amp;VAR:CURRENCY=&amp;VAR:CURRSOURCE=EX","SHARE&amp;VAR:NATFREQ=QUARTERLY&amp;VAR:RFIELD=FINALIZED&amp;VAR:DB_TYPE=&amp;VAR:UNITS=M&amp;window=popup&amp;width=450&amp;height=300&amp;START_MAXIMIZED=FALSE"}</definedName>
    <definedName name="_29__FDSAUDITLINK__" localSheetId="5" hidden="1">{"fdsup://IBCentral/FAT Viewer?action=UPDATE&amp;creator=factset&amp;DOC_NAME=fat:reuters_qtrly_source_window.fat&amp;display_string=Audit&amp;DYN_ARGS=TRUE&amp;VAR:ID1=50242410&amp;VAR:RCODE=STLD&amp;VAR:SDATE=20110699&amp;VAR:FREQ=Quarterly&amp;VAR:RELITEM=RP&amp;VAR:CURRENCY=&amp;VAR:CURRSOURCE=EX","SHARE&amp;VAR:NATFREQ=QUARTERLY&amp;VAR:RFIELD=FINALIZED&amp;VAR:DB_TYPE=&amp;VAR:UNITS=M&amp;window=popup&amp;width=450&amp;height=300&amp;START_MAXIMIZED=FALSE"}</definedName>
    <definedName name="_29__FDSAUDITLINK__" hidden="1">{"fdsup://IBCentral/FAT Viewer?action=UPDATE&amp;creator=factset&amp;DOC_NAME=fat:reuters_qtrly_source_window.fat&amp;display_string=Audit&amp;DYN_ARGS=TRUE&amp;VAR:ID1=50242410&amp;VAR:RCODE=STLD&amp;VAR:SDATE=20110699&amp;VAR:FREQ=Quarterly&amp;VAR:RELITEM=RP&amp;VAR:CURRENCY=&amp;VAR:CURRSOURCE=EX","SHARE&amp;VAR:NATFREQ=QUARTERLY&amp;VAR:RFIELD=FINALIZED&amp;VAR:DB_TYPE=&amp;VAR:UNITS=M&amp;window=popup&amp;width=450&amp;height=300&amp;START_MAXIMIZED=FALSE"}</definedName>
    <definedName name="_290__FDSAUDITLINK__" localSheetId="0" hidden="1">{"fdsup://IBCentral/FAT Viewer?action=UPDATE&amp;creator=factset&amp;DOC_NAME=fat:reuters_qtrly_source_window.fat&amp;display_string=Audit&amp;DYN_ARGS=TRUE&amp;VAR:ID1=87311L10&amp;VAR:RCODE=STLD&amp;VAR:SDATE=20110399&amp;VAR:FREQ=Quarterly&amp;VAR:RELITEM=RP&amp;VAR:CURRENCY=&amp;VAR:CURRSOURCE=EX","SHARE&amp;VAR:NATFREQ=QUARTERLY&amp;VAR:RFIELD=FINALIZED&amp;VAR:DB_TYPE=&amp;VAR:UNITS=M&amp;window=popup&amp;width=450&amp;height=300&amp;START_MAXIMIZED=FALSE"}</definedName>
    <definedName name="_290__FDSAUDITLINK__" localSheetId="5" hidden="1">{"fdsup://IBCentral/FAT Viewer?action=UPDATE&amp;creator=factset&amp;DOC_NAME=fat:reuters_qtrly_source_window.fat&amp;display_string=Audit&amp;DYN_ARGS=TRUE&amp;VAR:ID1=87311L10&amp;VAR:RCODE=STLD&amp;VAR:SDATE=20110399&amp;VAR:FREQ=Quarterly&amp;VAR:RELITEM=RP&amp;VAR:CURRENCY=&amp;VAR:CURRSOURCE=EX","SHARE&amp;VAR:NATFREQ=QUARTERLY&amp;VAR:RFIELD=FINALIZED&amp;VAR:DB_TYPE=&amp;VAR:UNITS=M&amp;window=popup&amp;width=450&amp;height=300&amp;START_MAXIMIZED=FALSE"}</definedName>
    <definedName name="_290__FDSAUDITLINK__" hidden="1">{"fdsup://IBCentral/FAT Viewer?action=UPDATE&amp;creator=factset&amp;DOC_NAME=fat:reuters_qtrly_source_window.fat&amp;display_string=Audit&amp;DYN_ARGS=TRUE&amp;VAR:ID1=87311L10&amp;VAR:RCODE=STLD&amp;VAR:SDATE=20110399&amp;VAR:FREQ=Quarterly&amp;VAR:RELITEM=RP&amp;VAR:CURRENCY=&amp;VAR:CURRSOURCE=EX","SHARE&amp;VAR:NATFREQ=QUARTERLY&amp;VAR:RFIELD=FINALIZED&amp;VAR:DB_TYPE=&amp;VAR:UNITS=M&amp;window=popup&amp;width=450&amp;height=300&amp;START_MAXIMIZED=FALSE"}</definedName>
    <definedName name="_291__FDSAUDITLINK__" localSheetId="0" hidden="1">{"fdsup://IBCentral/FAT Viewer?action=UPDATE&amp;creator=factset&amp;DOC_NAME=fat:reuters_semi_source_window.fat&amp;display_string=Audit&amp;DYN_ARGS=TRUE&amp;VAR:ID1=TWTC&amp;VAR:RCODE=FDSPFDSTKTOTAL&amp;VAR:SDATE=0&amp;VAR:FREQ=FSA&amp;VAR:RELITEM=RP&amp;VAR:CURRENCY=&amp;VAR:CURRSOURCE=EXSHARE&amp;VA","R:NATFREQ=FSA&amp;VAR:RFIELD=FINALIZED&amp;VAR:DB_TYPE=&amp;VAR:UNITS=M&amp;window=popup&amp;width=450&amp;height=300&amp;START_MAXIMIZED=FALSE"}</definedName>
    <definedName name="_291__FDSAUDITLINK__" localSheetId="5" hidden="1">{"fdsup://IBCentral/FAT Viewer?action=UPDATE&amp;creator=factset&amp;DOC_NAME=fat:reuters_semi_source_window.fat&amp;display_string=Audit&amp;DYN_ARGS=TRUE&amp;VAR:ID1=TWTC&amp;VAR:RCODE=FDSPFDSTKTOTAL&amp;VAR:SDATE=0&amp;VAR:FREQ=FSA&amp;VAR:RELITEM=RP&amp;VAR:CURRENCY=&amp;VAR:CURRSOURCE=EXSHARE&amp;VA","R:NATFREQ=FSA&amp;VAR:RFIELD=FINALIZED&amp;VAR:DB_TYPE=&amp;VAR:UNITS=M&amp;window=popup&amp;width=450&amp;height=300&amp;START_MAXIMIZED=FALSE"}</definedName>
    <definedName name="_291__FDSAUDITLINK__" hidden="1">{"fdsup://IBCentral/FAT Viewer?action=UPDATE&amp;creator=factset&amp;DOC_NAME=fat:reuters_semi_source_window.fat&amp;display_string=Audit&amp;DYN_ARGS=TRUE&amp;VAR:ID1=TWTC&amp;VAR:RCODE=FDSPFDSTKTOTAL&amp;VAR:SDATE=0&amp;VAR:FREQ=FSA&amp;VAR:RELITEM=RP&amp;VAR:CURRENCY=&amp;VAR:CURRSOURCE=EXSHARE&amp;VA","R:NATFREQ=FSA&amp;VAR:RFIELD=FINALIZED&amp;VAR:DB_TYPE=&amp;VAR:UNITS=M&amp;window=popup&amp;width=450&amp;height=300&amp;START_MAXIMIZED=FALSE"}</definedName>
    <definedName name="_292__FDSAUDITLINK__" localSheetId="0" hidden="1">{"fdsup://IBCentral/FAT Viewer?action=UPDATE&amp;creator=factset&amp;DOC_NAME=fat:reuters_qtrly_source_window.fat&amp;display_string=Audit&amp;DYN_ARGS=TRUE&amp;VAR:ID1=76658210&amp;VAR:RCODE=STLD&amp;VAR:SDATE=20110399&amp;VAR:FREQ=Quarterly&amp;VAR:RELITEM=RP&amp;VAR:CURRENCY=&amp;VAR:CURRSOURCE=EX","SHARE&amp;VAR:NATFREQ=QUARTERLY&amp;VAR:RFIELD=FINALIZED&amp;VAR:DB_TYPE=&amp;VAR:UNITS=M&amp;window=popup&amp;width=450&amp;height=300&amp;START_MAXIMIZED=FALSE"}</definedName>
    <definedName name="_292__FDSAUDITLINK__" localSheetId="5" hidden="1">{"fdsup://IBCentral/FAT Viewer?action=UPDATE&amp;creator=factset&amp;DOC_NAME=fat:reuters_qtrly_source_window.fat&amp;display_string=Audit&amp;DYN_ARGS=TRUE&amp;VAR:ID1=76658210&amp;VAR:RCODE=STLD&amp;VAR:SDATE=20110399&amp;VAR:FREQ=Quarterly&amp;VAR:RELITEM=RP&amp;VAR:CURRENCY=&amp;VAR:CURRSOURCE=EX","SHARE&amp;VAR:NATFREQ=QUARTERLY&amp;VAR:RFIELD=FINALIZED&amp;VAR:DB_TYPE=&amp;VAR:UNITS=M&amp;window=popup&amp;width=450&amp;height=300&amp;START_MAXIMIZED=FALSE"}</definedName>
    <definedName name="_292__FDSAUDITLINK__" hidden="1">{"fdsup://IBCentral/FAT Viewer?action=UPDATE&amp;creator=factset&amp;DOC_NAME=fat:reuters_qtrly_source_window.fat&amp;display_string=Audit&amp;DYN_ARGS=TRUE&amp;VAR:ID1=76658210&amp;VAR:RCODE=STLD&amp;VAR:SDATE=20110399&amp;VAR:FREQ=Quarterly&amp;VAR:RELITEM=RP&amp;VAR:CURRENCY=&amp;VAR:CURRSOURCE=EX","SHARE&amp;VAR:NATFREQ=QUARTERLY&amp;VAR:RFIELD=FINALIZED&amp;VAR:DB_TYPE=&amp;VAR:UNITS=M&amp;window=popup&amp;width=450&amp;height=300&amp;START_MAXIMIZED=FALSE"}</definedName>
    <definedName name="_293__FDSAUDITLINK__" localSheetId="0" hidden="1">{"fdsup://IBCentral/FAT Viewer?action=UPDATE&amp;creator=factset&amp;DOC_NAME=fat:reuters_qtrly_source_window.fat&amp;display_string=Audit&amp;DYN_ARGS=TRUE&amp;VAR:ID1=14984710&amp;VAR:RCODE=STLD&amp;VAR:SDATE=20110399&amp;VAR:FREQ=Quarterly&amp;VAR:RELITEM=RP&amp;VAR:CURRENCY=&amp;VAR:CURRSOURCE=EX","SHARE&amp;VAR:NATFREQ=QUARTERLY&amp;VAR:RFIELD=FINALIZED&amp;VAR:DB_TYPE=&amp;VAR:UNITS=M&amp;window=popup&amp;width=450&amp;height=300&amp;START_MAXIMIZED=FALSE"}</definedName>
    <definedName name="_293__FDSAUDITLINK__" localSheetId="5" hidden="1">{"fdsup://IBCentral/FAT Viewer?action=UPDATE&amp;creator=factset&amp;DOC_NAME=fat:reuters_qtrly_source_window.fat&amp;display_string=Audit&amp;DYN_ARGS=TRUE&amp;VAR:ID1=14984710&amp;VAR:RCODE=STLD&amp;VAR:SDATE=20110399&amp;VAR:FREQ=Quarterly&amp;VAR:RELITEM=RP&amp;VAR:CURRENCY=&amp;VAR:CURRSOURCE=EX","SHARE&amp;VAR:NATFREQ=QUARTERLY&amp;VAR:RFIELD=FINALIZED&amp;VAR:DB_TYPE=&amp;VAR:UNITS=M&amp;window=popup&amp;width=450&amp;height=300&amp;START_MAXIMIZED=FALSE"}</definedName>
    <definedName name="_293__FDSAUDITLINK__" hidden="1">{"fdsup://IBCentral/FAT Viewer?action=UPDATE&amp;creator=factset&amp;DOC_NAME=fat:reuters_qtrly_source_window.fat&amp;display_string=Audit&amp;DYN_ARGS=TRUE&amp;VAR:ID1=14984710&amp;VAR:RCODE=STLD&amp;VAR:SDATE=20110399&amp;VAR:FREQ=Quarterly&amp;VAR:RELITEM=RP&amp;VAR:CURRENCY=&amp;VAR:CURRSOURCE=EX","SHARE&amp;VAR:NATFREQ=QUARTERLY&amp;VAR:RFIELD=FINALIZED&amp;VAR:DB_TYPE=&amp;VAR:UNITS=M&amp;window=popup&amp;width=450&amp;height=300&amp;START_MAXIMIZED=FALSE"}</definedName>
    <definedName name="_294__FDSAUDITLINK__" localSheetId="0" hidden="1">{"fdsup://IBCentral/FAT Viewer?action=UPDATE&amp;creator=factset&amp;DOC_NAME=fat:reuters_semi_source_window.fat&amp;display_string=Audit&amp;DYN_ARGS=TRUE&amp;VAR:ID1=CBEY&amp;VAR:RCODE=FDSPFDSTKTOTAL&amp;VAR:SDATE=0&amp;VAR:FREQ=FSA&amp;VAR:RELITEM=RP&amp;VAR:CURRENCY=&amp;VAR:CURRSOURCE=EXSHARE&amp;VA","R:NATFREQ=FSA&amp;VAR:RFIELD=FINALIZED&amp;VAR:DB_TYPE=&amp;VAR:UNITS=M&amp;window=popup&amp;width=450&amp;height=300&amp;START_MAXIMIZED=FALSE"}</definedName>
    <definedName name="_294__FDSAUDITLINK__" localSheetId="5" hidden="1">{"fdsup://IBCentral/FAT Viewer?action=UPDATE&amp;creator=factset&amp;DOC_NAME=fat:reuters_semi_source_window.fat&amp;display_string=Audit&amp;DYN_ARGS=TRUE&amp;VAR:ID1=CBEY&amp;VAR:RCODE=FDSPFDSTKTOTAL&amp;VAR:SDATE=0&amp;VAR:FREQ=FSA&amp;VAR:RELITEM=RP&amp;VAR:CURRENCY=&amp;VAR:CURRSOURCE=EXSHARE&amp;VA","R:NATFREQ=FSA&amp;VAR:RFIELD=FINALIZED&amp;VAR:DB_TYPE=&amp;VAR:UNITS=M&amp;window=popup&amp;width=450&amp;height=300&amp;START_MAXIMIZED=FALSE"}</definedName>
    <definedName name="_294__FDSAUDITLINK__" hidden="1">{"fdsup://IBCentral/FAT Viewer?action=UPDATE&amp;creator=factset&amp;DOC_NAME=fat:reuters_semi_source_window.fat&amp;display_string=Audit&amp;DYN_ARGS=TRUE&amp;VAR:ID1=CBEY&amp;VAR:RCODE=FDSPFDSTKTOTAL&amp;VAR:SDATE=0&amp;VAR:FREQ=FSA&amp;VAR:RELITEM=RP&amp;VAR:CURRENCY=&amp;VAR:CURRSOURCE=EXSHARE&amp;VA","R:NATFREQ=FSA&amp;VAR:RFIELD=FINALIZED&amp;VAR:DB_TYPE=&amp;VAR:UNITS=M&amp;window=popup&amp;width=450&amp;height=300&amp;START_MAXIMIZED=FALSE"}</definedName>
    <definedName name="_295__FDSAUDITLINK__" localSheetId="0" hidden="1">{"fdsup://IBCentral/FAT Viewer?action=UPDATE&amp;creator=factset&amp;DOC_NAME=fat:reuters_qtrly_source_window.fat&amp;display_string=Audit&amp;DYN_ARGS=TRUE&amp;VAR:ID1=76658210&amp;VAR:RCODE=FDSPFDSTKTOTAL&amp;VAR:SDATE=20110399&amp;VAR:FREQ=Quarterly&amp;VAR:RELITEM=RP&amp;VAR:CURRENCY=&amp;VAR:CUR","RSOURCE=EXSHARE&amp;VAR:NATFREQ=QUARTERLY&amp;VAR:RFIELD=FINALIZED&amp;VAR:DB_TYPE=&amp;VAR:UNITS=M&amp;window=popup&amp;width=450&amp;height=300&amp;START_MAXIMIZED=FALSE"}</definedName>
    <definedName name="_295__FDSAUDITLINK__" localSheetId="5" hidden="1">{"fdsup://IBCentral/FAT Viewer?action=UPDATE&amp;creator=factset&amp;DOC_NAME=fat:reuters_qtrly_source_window.fat&amp;display_string=Audit&amp;DYN_ARGS=TRUE&amp;VAR:ID1=76658210&amp;VAR:RCODE=FDSPFDSTKTOTAL&amp;VAR:SDATE=20110399&amp;VAR:FREQ=Quarterly&amp;VAR:RELITEM=RP&amp;VAR:CURRENCY=&amp;VAR:CUR","RSOURCE=EXSHARE&amp;VAR:NATFREQ=QUARTERLY&amp;VAR:RFIELD=FINALIZED&amp;VAR:DB_TYPE=&amp;VAR:UNITS=M&amp;window=popup&amp;width=450&amp;height=300&amp;START_MAXIMIZED=FALSE"}</definedName>
    <definedName name="_295__FDSAUDITLINK__" hidden="1">{"fdsup://IBCentral/FAT Viewer?action=UPDATE&amp;creator=factset&amp;DOC_NAME=fat:reuters_qtrly_source_window.fat&amp;display_string=Audit&amp;DYN_ARGS=TRUE&amp;VAR:ID1=76658210&amp;VAR:RCODE=FDSPFDSTKTOTAL&amp;VAR:SDATE=20110399&amp;VAR:FREQ=Quarterly&amp;VAR:RELITEM=RP&amp;VAR:CURRENCY=&amp;VAR:CUR","RSOURCE=EXSHARE&amp;VAR:NATFREQ=QUARTERLY&amp;VAR:RFIELD=FINALIZED&amp;VAR:DB_TYPE=&amp;VAR:UNITS=M&amp;window=popup&amp;width=450&amp;height=300&amp;START_MAXIMIZED=FALSE"}</definedName>
    <definedName name="_296__FDSAUDITLINK__" localSheetId="0" hidden="1">{"fdsup://IBCentral/FAT Viewer?action=UPDATE&amp;creator=factset&amp;DOC_NAME=fat:reuters_qtrly_source_window.fat&amp;display_string=Audit&amp;DYN_ARGS=TRUE&amp;VAR:ID1=19239V30&amp;VAR:RCODE=STLD&amp;VAR:SDATE=20110399&amp;VAR:FREQ=Quarterly&amp;VAR:RELITEM=RP&amp;VAR:CURRENCY=&amp;VAR:CURRSOURCE=EX","SHARE&amp;VAR:NATFREQ=QUARTERLY&amp;VAR:RFIELD=FINALIZED&amp;VAR:DB_TYPE=&amp;VAR:UNITS=M&amp;window=popup&amp;width=450&amp;height=300&amp;START_MAXIMIZED=FALSE"}</definedName>
    <definedName name="_296__FDSAUDITLINK__" localSheetId="5" hidden="1">{"fdsup://IBCentral/FAT Viewer?action=UPDATE&amp;creator=factset&amp;DOC_NAME=fat:reuters_qtrly_source_window.fat&amp;display_string=Audit&amp;DYN_ARGS=TRUE&amp;VAR:ID1=19239V30&amp;VAR:RCODE=STLD&amp;VAR:SDATE=20110399&amp;VAR:FREQ=Quarterly&amp;VAR:RELITEM=RP&amp;VAR:CURRENCY=&amp;VAR:CURRSOURCE=EX","SHARE&amp;VAR:NATFREQ=QUARTERLY&amp;VAR:RFIELD=FINALIZED&amp;VAR:DB_TYPE=&amp;VAR:UNITS=M&amp;window=popup&amp;width=450&amp;height=300&amp;START_MAXIMIZED=FALSE"}</definedName>
    <definedName name="_296__FDSAUDITLINK__" hidden="1">{"fdsup://IBCentral/FAT Viewer?action=UPDATE&amp;creator=factset&amp;DOC_NAME=fat:reuters_qtrly_source_window.fat&amp;display_string=Audit&amp;DYN_ARGS=TRUE&amp;VAR:ID1=19239V30&amp;VAR:RCODE=STLD&amp;VAR:SDATE=20110399&amp;VAR:FREQ=Quarterly&amp;VAR:RELITEM=RP&amp;VAR:CURRENCY=&amp;VAR:CURRSOURCE=EX","SHARE&amp;VAR:NATFREQ=QUARTERLY&amp;VAR:RFIELD=FINALIZED&amp;VAR:DB_TYPE=&amp;VAR:UNITS=M&amp;window=popup&amp;width=450&amp;height=300&amp;START_MAXIMIZED=FALSE"}</definedName>
    <definedName name="_297__FDSAUDITLINK__" localSheetId="0" hidden="1">{"fdsup://IBCentral/FAT Viewer?action=UPDATE&amp;creator=factset&amp;DOC_NAME=fat:reuters_semi_source_window.fat&amp;display_string=Audit&amp;DYN_ARGS=TRUE&amp;VAR:ID1=CCOI&amp;VAR:RCODE=FDSPFDSTKTOTAL&amp;VAR:SDATE=0&amp;VAR:FREQ=FSA&amp;VAR:RELITEM=RP&amp;VAR:CURRENCY=&amp;VAR:CURRSOURCE=EXSHARE&amp;VA","R:NATFREQ=FSA&amp;VAR:RFIELD=FINALIZED&amp;VAR:DB_TYPE=&amp;VAR:UNITS=M&amp;window=popup&amp;width=450&amp;height=300&amp;START_MAXIMIZED=FALSE"}</definedName>
    <definedName name="_297__FDSAUDITLINK__" localSheetId="5" hidden="1">{"fdsup://IBCentral/FAT Viewer?action=UPDATE&amp;creator=factset&amp;DOC_NAME=fat:reuters_semi_source_window.fat&amp;display_string=Audit&amp;DYN_ARGS=TRUE&amp;VAR:ID1=CCOI&amp;VAR:RCODE=FDSPFDSTKTOTAL&amp;VAR:SDATE=0&amp;VAR:FREQ=FSA&amp;VAR:RELITEM=RP&amp;VAR:CURRENCY=&amp;VAR:CURRSOURCE=EXSHARE&amp;VA","R:NATFREQ=FSA&amp;VAR:RFIELD=FINALIZED&amp;VAR:DB_TYPE=&amp;VAR:UNITS=M&amp;window=popup&amp;width=450&amp;height=300&amp;START_MAXIMIZED=FALSE"}</definedName>
    <definedName name="_297__FDSAUDITLINK__" hidden="1">{"fdsup://IBCentral/FAT Viewer?action=UPDATE&amp;creator=factset&amp;DOC_NAME=fat:reuters_semi_source_window.fat&amp;display_string=Audit&amp;DYN_ARGS=TRUE&amp;VAR:ID1=CCOI&amp;VAR:RCODE=FDSPFDSTKTOTAL&amp;VAR:SDATE=0&amp;VAR:FREQ=FSA&amp;VAR:RELITEM=RP&amp;VAR:CURRENCY=&amp;VAR:CURRSOURCE=EXSHARE&amp;VA","R:NATFREQ=FSA&amp;VAR:RFIELD=FINALIZED&amp;VAR:DB_TYPE=&amp;VAR:UNITS=M&amp;window=popup&amp;width=450&amp;height=300&amp;START_MAXIMIZED=FALSE"}</definedName>
    <definedName name="_298__FDSAUDITLINK__" localSheetId="0" hidden="1">{"fdsup://IBCentral/FAT Viewer?action=UPDATE&amp;creator=factset&amp;DOC_NAME=fat:reuters_qtrly_source_window.fat&amp;display_string=Audit&amp;DYN_ARGS=TRUE&amp;VAR:ID1=69545910&amp;VAR:RCODE=STLD&amp;VAR:SDATE=20110399&amp;VAR:FREQ=Quarterly&amp;VAR:RELITEM=RP&amp;VAR:CURRENCY=&amp;VAR:CURRSOURCE=EX","SHARE&amp;VAR:NATFREQ=QUARTERLY&amp;VAR:RFIELD=FINALIZED&amp;VAR:DB_TYPE=&amp;VAR:UNITS=M&amp;window=popup&amp;width=450&amp;height=300&amp;START_MAXIMIZED=FALSE"}</definedName>
    <definedName name="_298__FDSAUDITLINK__" localSheetId="5" hidden="1">{"fdsup://IBCentral/FAT Viewer?action=UPDATE&amp;creator=factset&amp;DOC_NAME=fat:reuters_qtrly_source_window.fat&amp;display_string=Audit&amp;DYN_ARGS=TRUE&amp;VAR:ID1=69545910&amp;VAR:RCODE=STLD&amp;VAR:SDATE=20110399&amp;VAR:FREQ=Quarterly&amp;VAR:RELITEM=RP&amp;VAR:CURRENCY=&amp;VAR:CURRSOURCE=EX","SHARE&amp;VAR:NATFREQ=QUARTERLY&amp;VAR:RFIELD=FINALIZED&amp;VAR:DB_TYPE=&amp;VAR:UNITS=M&amp;window=popup&amp;width=450&amp;height=300&amp;START_MAXIMIZED=FALSE"}</definedName>
    <definedName name="_298__FDSAUDITLINK__" hidden="1">{"fdsup://IBCentral/FAT Viewer?action=UPDATE&amp;creator=factset&amp;DOC_NAME=fat:reuters_qtrly_source_window.fat&amp;display_string=Audit&amp;DYN_ARGS=TRUE&amp;VAR:ID1=69545910&amp;VAR:RCODE=STLD&amp;VAR:SDATE=20110399&amp;VAR:FREQ=Quarterly&amp;VAR:RELITEM=RP&amp;VAR:CURRENCY=&amp;VAR:CURRSOURCE=EX","SHARE&amp;VAR:NATFREQ=QUARTERLY&amp;VAR:RFIELD=FINALIZED&amp;VAR:DB_TYPE=&amp;VAR:UNITS=M&amp;window=popup&amp;width=450&amp;height=300&amp;START_MAXIMIZED=FALSE"}</definedName>
    <definedName name="_299__FDSAUDITLINK__" localSheetId="0" hidden="1">{"fdsup://IBCentral/FAT Viewer?action=UPDATE&amp;creator=factset&amp;DOC_NAME=fat:reuters_semi_source_window.fat&amp;display_string=Audit&amp;DYN_ARGS=TRUE&amp;VAR:ID1=PAET&amp;VAR:RCODE=FDSPFDSTKTOTAL&amp;VAR:SDATE=0&amp;VAR:FREQ=FSA&amp;VAR:RELITEM=RP&amp;VAR:CURRENCY=&amp;VAR:CURRSOURCE=EXSHARE&amp;VA","R:NATFREQ=FSA&amp;VAR:RFIELD=FINALIZED&amp;VAR:DB_TYPE=&amp;VAR:UNITS=M&amp;window=popup&amp;width=450&amp;height=300&amp;START_MAXIMIZED=FALSE"}</definedName>
    <definedName name="_299__FDSAUDITLINK__" localSheetId="5" hidden="1">{"fdsup://IBCentral/FAT Viewer?action=UPDATE&amp;creator=factset&amp;DOC_NAME=fat:reuters_semi_source_window.fat&amp;display_string=Audit&amp;DYN_ARGS=TRUE&amp;VAR:ID1=PAET&amp;VAR:RCODE=FDSPFDSTKTOTAL&amp;VAR:SDATE=0&amp;VAR:FREQ=FSA&amp;VAR:RELITEM=RP&amp;VAR:CURRENCY=&amp;VAR:CURRSOURCE=EXSHARE&amp;VA","R:NATFREQ=FSA&amp;VAR:RFIELD=FINALIZED&amp;VAR:DB_TYPE=&amp;VAR:UNITS=M&amp;window=popup&amp;width=450&amp;height=300&amp;START_MAXIMIZED=FALSE"}</definedName>
    <definedName name="_299__FDSAUDITLINK__" hidden="1">{"fdsup://IBCentral/FAT Viewer?action=UPDATE&amp;creator=factset&amp;DOC_NAME=fat:reuters_semi_source_window.fat&amp;display_string=Audit&amp;DYN_ARGS=TRUE&amp;VAR:ID1=PAET&amp;VAR:RCODE=FDSPFDSTKTOTAL&amp;VAR:SDATE=0&amp;VAR:FREQ=FSA&amp;VAR:RELITEM=RP&amp;VAR:CURRENCY=&amp;VAR:CURRSOURCE=EXSHARE&amp;VA","R:NATFREQ=FSA&amp;VAR:RFIELD=FINALIZED&amp;VAR:DB_TYPE=&amp;VAR:UNITS=M&amp;window=popup&amp;width=450&amp;height=300&amp;START_MAXIMIZED=FALSE"}</definedName>
    <definedName name="_3__123Graph_ACHART_21" localSheetId="0" hidden="1">#REF!</definedName>
    <definedName name="_3__123Graph_ACHART_21" hidden="1">#REF!</definedName>
    <definedName name="_3__FDSAUDITLINK__" localSheetId="0" hidden="1">{"fdsup://directions/FAT Viewer?action=UPDATE&amp;creator=factset&amp;DYN_ARGS=TRUE&amp;DOC_NAME=FAT:FQL_AUDITING_CLIENT_TEMPLATE.FAT&amp;display_string=Audit&amp;VAR:KEY=GNYPOBSNOD&amp;VAR:QUERY=UkdGX0VOVFJQUl9WQUwoU0VNSSw0MDgyOSwsLCwsLE5PQVVESVQp&amp;WINDOW=FIRST_POPUP&amp;HEIGHT=450&amp;WI","DTH=450&amp;START_MAXIMIZED=FALSE&amp;VAR:CALENDAR=US&amp;VAR:SYMBOL=B1VLVW&amp;VAR:INDEX=0"}</definedName>
    <definedName name="_3__FDSAUDITLINK__" localSheetId="5" hidden="1">{"fdsup://directions/FAT Viewer?action=UPDATE&amp;creator=factset&amp;DYN_ARGS=TRUE&amp;DOC_NAME=FAT:FQL_AUDITING_CLIENT_TEMPLATE.FAT&amp;display_string=Audit&amp;VAR:KEY=GNYPOBSNOD&amp;VAR:QUERY=UkdGX0VOVFJQUl9WQUwoU0VNSSw0MDgyOSwsLCwsLE5PQVVESVQp&amp;WINDOW=FIRST_POPUP&amp;HEIGHT=450&amp;WI","DTH=450&amp;START_MAXIMIZED=FALSE&amp;VAR:CALENDAR=US&amp;VAR:SYMBOL=B1VLVW&amp;VAR:INDEX=0"}</definedName>
    <definedName name="_3__FDSAUDITLINK__" hidden="1">{"fdsup://directions/FAT Viewer?action=UPDATE&amp;creator=factset&amp;DYN_ARGS=TRUE&amp;DOC_NAME=FAT:FQL_AUDITING_CLIENT_TEMPLATE.FAT&amp;display_string=Audit&amp;VAR:KEY=GNYPOBSNOD&amp;VAR:QUERY=UkdGX0VOVFJQUl9WQUwoU0VNSSw0MDgyOSwsLCwsLE5PQVVESVQp&amp;WINDOW=FIRST_POPUP&amp;HEIGHT=450&amp;WI","DTH=450&amp;START_MAXIMIZED=FALSE&amp;VAR:CALENDAR=US&amp;VAR:SYMBOL=B1VLVW&amp;VAR:INDEX=0"}</definedName>
    <definedName name="_30__FDSAUDITLINK__" localSheetId="0" hidden="1">{"fdsup://IBCentral/FAT Viewer?action=UPDATE&amp;creator=factset&amp;DOC_NAME=fat:reuters_qtrly_source_window.fat&amp;display_string=Audit&amp;DYN_ARGS=TRUE&amp;VAR:ID1=26873N10&amp;VAR:RCODE=STLD&amp;VAR:SDATE=20110699&amp;VAR:FREQ=Quarterly&amp;VAR:RELITEM=RP&amp;VAR:CURRENCY=&amp;VAR:CURRSOURCE=EX","SHARE&amp;VAR:NATFREQ=QUARTERLY&amp;VAR:RFIELD=FINALIZED&amp;VAR:DB_TYPE=&amp;VAR:UNITS=M&amp;window=popup&amp;width=450&amp;height=300&amp;START_MAXIMIZED=FALSE"}</definedName>
    <definedName name="_30__FDSAUDITLINK__" localSheetId="5" hidden="1">{"fdsup://IBCentral/FAT Viewer?action=UPDATE&amp;creator=factset&amp;DOC_NAME=fat:reuters_qtrly_source_window.fat&amp;display_string=Audit&amp;DYN_ARGS=TRUE&amp;VAR:ID1=26873N10&amp;VAR:RCODE=STLD&amp;VAR:SDATE=20110699&amp;VAR:FREQ=Quarterly&amp;VAR:RELITEM=RP&amp;VAR:CURRENCY=&amp;VAR:CURRSOURCE=EX","SHARE&amp;VAR:NATFREQ=QUARTERLY&amp;VAR:RFIELD=FINALIZED&amp;VAR:DB_TYPE=&amp;VAR:UNITS=M&amp;window=popup&amp;width=450&amp;height=300&amp;START_MAXIMIZED=FALSE"}</definedName>
    <definedName name="_30__FDSAUDITLINK__" hidden="1">{"fdsup://IBCentral/FAT Viewer?action=UPDATE&amp;creator=factset&amp;DOC_NAME=fat:reuters_qtrly_source_window.fat&amp;display_string=Audit&amp;DYN_ARGS=TRUE&amp;VAR:ID1=26873N10&amp;VAR:RCODE=STLD&amp;VAR:SDATE=20110699&amp;VAR:FREQ=Quarterly&amp;VAR:RELITEM=RP&amp;VAR:CURRENCY=&amp;VAR:CURRSOURCE=EX","SHARE&amp;VAR:NATFREQ=QUARTERLY&amp;VAR:RFIELD=FINALIZED&amp;VAR:DB_TYPE=&amp;VAR:UNITS=M&amp;window=popup&amp;width=450&amp;height=300&amp;START_MAXIMIZED=FALSE"}</definedName>
    <definedName name="_300__FDSAUDITLINK__" localSheetId="0" hidden="1">{"fdsup://IBCentral/FAT Viewer?action=UPDATE&amp;creator=factset&amp;DOC_NAME=fat:reuters_semi_source_window.fat&amp;display_string=Audit&amp;DYN_ARGS=TRUE&amp;VAR:ID1=B09LSH&amp;VAR:RCODE=FDSPFDSTKTOTAL&amp;VAR:SDATE=20101299&amp;VAR:FREQ=FSA&amp;VAR:RELITEM=RP&amp;VAR:CURRENCY=&amp;VAR:CURRSOURCE=E","XSHARE&amp;VAR:NATFREQ=FSA&amp;VAR:RFIELD=FINALIZED&amp;VAR:DB_TYPE=&amp;VAR:UNITS=M&amp;window=popup&amp;width=450&amp;height=300&amp;START_MAXIMIZED=FALSE"}</definedName>
    <definedName name="_300__FDSAUDITLINK__" localSheetId="5" hidden="1">{"fdsup://IBCentral/FAT Viewer?action=UPDATE&amp;creator=factset&amp;DOC_NAME=fat:reuters_semi_source_window.fat&amp;display_string=Audit&amp;DYN_ARGS=TRUE&amp;VAR:ID1=B09LSH&amp;VAR:RCODE=FDSPFDSTKTOTAL&amp;VAR:SDATE=20101299&amp;VAR:FREQ=FSA&amp;VAR:RELITEM=RP&amp;VAR:CURRENCY=&amp;VAR:CURRSOURCE=E","XSHARE&amp;VAR:NATFREQ=FSA&amp;VAR:RFIELD=FINALIZED&amp;VAR:DB_TYPE=&amp;VAR:UNITS=M&amp;window=popup&amp;width=450&amp;height=300&amp;START_MAXIMIZED=FALSE"}</definedName>
    <definedName name="_300__FDSAUDITLINK__" hidden="1">{"fdsup://IBCentral/FAT Viewer?action=UPDATE&amp;creator=factset&amp;DOC_NAME=fat:reuters_semi_source_window.fat&amp;display_string=Audit&amp;DYN_ARGS=TRUE&amp;VAR:ID1=B09LSH&amp;VAR:RCODE=FDSPFDSTKTOTAL&amp;VAR:SDATE=20101299&amp;VAR:FREQ=FSA&amp;VAR:RELITEM=RP&amp;VAR:CURRENCY=&amp;VAR:CURRSOURCE=E","XSHARE&amp;VAR:NATFREQ=FSA&amp;VAR:RFIELD=FINALIZED&amp;VAR:DB_TYPE=&amp;VAR:UNITS=M&amp;window=popup&amp;width=450&amp;height=300&amp;START_MAXIMIZED=FALSE"}</definedName>
    <definedName name="_301__FDSAUDITLINK__" localSheetId="0" hidden="1">{"fdsup://IBCentral/FAT Viewer?action=UPDATE&amp;creator=factset&amp;DOC_NAME=fat:reuters_qtrly_source_window.fat&amp;display_string=Audit&amp;DYN_ARGS=TRUE&amp;VAR:ID1=44439810&amp;VAR:RCODE=FDSPFDSTKTOTAL&amp;VAR:SDATE=20110399&amp;VAR:FREQ=Quarterly&amp;VAR:RELITEM=RP&amp;VAR:CURRENCY=&amp;VAR:CUR","RSOURCE=EXSHARE&amp;VAR:NATFREQ=QUARTERLY&amp;VAR:RFIELD=FINALIZED&amp;VAR:DB_TYPE=&amp;VAR:UNITS=M&amp;window=popup&amp;width=450&amp;height=300&amp;START_MAXIMIZED=FALSE"}</definedName>
    <definedName name="_301__FDSAUDITLINK__" localSheetId="5" hidden="1">{"fdsup://IBCentral/FAT Viewer?action=UPDATE&amp;creator=factset&amp;DOC_NAME=fat:reuters_qtrly_source_window.fat&amp;display_string=Audit&amp;DYN_ARGS=TRUE&amp;VAR:ID1=44439810&amp;VAR:RCODE=FDSPFDSTKTOTAL&amp;VAR:SDATE=20110399&amp;VAR:FREQ=Quarterly&amp;VAR:RELITEM=RP&amp;VAR:CURRENCY=&amp;VAR:CUR","RSOURCE=EXSHARE&amp;VAR:NATFREQ=QUARTERLY&amp;VAR:RFIELD=FINALIZED&amp;VAR:DB_TYPE=&amp;VAR:UNITS=M&amp;window=popup&amp;width=450&amp;height=300&amp;START_MAXIMIZED=FALSE"}</definedName>
    <definedName name="_301__FDSAUDITLINK__" hidden="1">{"fdsup://IBCentral/FAT Viewer?action=UPDATE&amp;creator=factset&amp;DOC_NAME=fat:reuters_qtrly_source_window.fat&amp;display_string=Audit&amp;DYN_ARGS=TRUE&amp;VAR:ID1=44439810&amp;VAR:RCODE=FDSPFDSTKTOTAL&amp;VAR:SDATE=20110399&amp;VAR:FREQ=Quarterly&amp;VAR:RELITEM=RP&amp;VAR:CURRENCY=&amp;VAR:CUR","RSOURCE=EXSHARE&amp;VAR:NATFREQ=QUARTERLY&amp;VAR:RFIELD=FINALIZED&amp;VAR:DB_TYPE=&amp;VAR:UNITS=M&amp;window=popup&amp;width=450&amp;height=300&amp;START_MAXIMIZED=FALSE"}</definedName>
    <definedName name="_302__FDSAUDITLINK__" localSheetId="0" hidden="1">{"fdsup://IBCentral/FAT Viewer?action=UPDATE&amp;creator=factset&amp;DOC_NAME=fat:reuters_semi_source_window.fat&amp;display_string=Audit&amp;DYN_ARGS=TRUE&amp;VAR:ID1=B09LSH&amp;VAR:RCODE=STLD&amp;VAR:SDATE=20101299&amp;VAR:FREQ=FSA&amp;VAR:RELITEM=RP&amp;VAR:CURRENCY=&amp;VAR:CURRSOURCE=EXSHARE&amp;VAR",":NATFREQ=FSA&amp;VAR:RFIELD=FINALIZED&amp;VAR:DB_TYPE=&amp;VAR:UNITS=M&amp;window=popup&amp;width=450&amp;height=300&amp;START_MAXIMIZED=FALSE"}</definedName>
    <definedName name="_302__FDSAUDITLINK__" localSheetId="5" hidden="1">{"fdsup://IBCentral/FAT Viewer?action=UPDATE&amp;creator=factset&amp;DOC_NAME=fat:reuters_semi_source_window.fat&amp;display_string=Audit&amp;DYN_ARGS=TRUE&amp;VAR:ID1=B09LSH&amp;VAR:RCODE=STLD&amp;VAR:SDATE=20101299&amp;VAR:FREQ=FSA&amp;VAR:RELITEM=RP&amp;VAR:CURRENCY=&amp;VAR:CURRSOURCE=EXSHARE&amp;VAR",":NATFREQ=FSA&amp;VAR:RFIELD=FINALIZED&amp;VAR:DB_TYPE=&amp;VAR:UNITS=M&amp;window=popup&amp;width=450&amp;height=300&amp;START_MAXIMIZED=FALSE"}</definedName>
    <definedName name="_302__FDSAUDITLINK__" hidden="1">{"fdsup://IBCentral/FAT Viewer?action=UPDATE&amp;creator=factset&amp;DOC_NAME=fat:reuters_semi_source_window.fat&amp;display_string=Audit&amp;DYN_ARGS=TRUE&amp;VAR:ID1=B09LSH&amp;VAR:RCODE=STLD&amp;VAR:SDATE=20101299&amp;VAR:FREQ=FSA&amp;VAR:RELITEM=RP&amp;VAR:CURRENCY=&amp;VAR:CURRSOURCE=EXSHARE&amp;VAR",":NATFREQ=FSA&amp;VAR:RFIELD=FINALIZED&amp;VAR:DB_TYPE=&amp;VAR:UNITS=M&amp;window=popup&amp;width=450&amp;height=300&amp;START_MAXIMIZED=FALSE"}</definedName>
    <definedName name="_303__FDSAUDITLINK__" localSheetId="0" hidden="1">{"fdsup://IBCentral/FAT Viewer?action=UPDATE&amp;creator=factset&amp;DOC_NAME=fat:reuters_qtrly_source_window.fat&amp;display_string=Audit&amp;DYN_ARGS=TRUE&amp;VAR:ID1=44439810&amp;VAR:RCODE=STLD&amp;VAR:SDATE=20110399&amp;VAR:FREQ=Quarterly&amp;VAR:RELITEM=RP&amp;VAR:CURRENCY=&amp;VAR:CURRSOURCE=EX","SHARE&amp;VAR:NATFREQ=QUARTERLY&amp;VAR:RFIELD=FINALIZED&amp;VAR:DB_TYPE=&amp;VAR:UNITS=M&amp;window=popup&amp;width=450&amp;height=300&amp;START_MAXIMIZED=FALSE"}</definedName>
    <definedName name="_303__FDSAUDITLINK__" localSheetId="5" hidden="1">{"fdsup://IBCentral/FAT Viewer?action=UPDATE&amp;creator=factset&amp;DOC_NAME=fat:reuters_qtrly_source_window.fat&amp;display_string=Audit&amp;DYN_ARGS=TRUE&amp;VAR:ID1=44439810&amp;VAR:RCODE=STLD&amp;VAR:SDATE=20110399&amp;VAR:FREQ=Quarterly&amp;VAR:RELITEM=RP&amp;VAR:CURRENCY=&amp;VAR:CURRSOURCE=EX","SHARE&amp;VAR:NATFREQ=QUARTERLY&amp;VAR:RFIELD=FINALIZED&amp;VAR:DB_TYPE=&amp;VAR:UNITS=M&amp;window=popup&amp;width=450&amp;height=300&amp;START_MAXIMIZED=FALSE"}</definedName>
    <definedName name="_303__FDSAUDITLINK__" hidden="1">{"fdsup://IBCentral/FAT Viewer?action=UPDATE&amp;creator=factset&amp;DOC_NAME=fat:reuters_qtrly_source_window.fat&amp;display_string=Audit&amp;DYN_ARGS=TRUE&amp;VAR:ID1=44439810&amp;VAR:RCODE=STLD&amp;VAR:SDATE=20110399&amp;VAR:FREQ=Quarterly&amp;VAR:RELITEM=RP&amp;VAR:CURRENCY=&amp;VAR:CURRSOURCE=EX","SHARE&amp;VAR:NATFREQ=QUARTERLY&amp;VAR:RFIELD=FINALIZED&amp;VAR:DB_TYPE=&amp;VAR:UNITS=M&amp;window=popup&amp;width=450&amp;height=300&amp;START_MAXIMIZED=FALSE"}</definedName>
    <definedName name="_304__FDSAUDITLINK__" localSheetId="0" hidden="1">{"fdsup://IBCentral/FAT Viewer?action=UPDATE&amp;creator=factset&amp;DOC_NAME=fat:reuters_qtrly_source_window.fat&amp;display_string=Audit&amp;DYN_ARGS=TRUE&amp;VAR:ID1=M5147411&amp;VAR:RCODE=STLD&amp;VAR:SDATE=20110399&amp;VAR:FREQ=Quarterly&amp;VAR:RELITEM=RP&amp;VAR:CURRENCY=&amp;VAR:CURRSOURCE=EX","SHARE&amp;VAR:NATFREQ=QUARTERLY&amp;VAR:RFIELD=FINALIZED&amp;VAR:DB_TYPE=&amp;VAR:UNITS=M&amp;window=popup&amp;width=450&amp;height=300&amp;START_MAXIMIZED=FALSE"}</definedName>
    <definedName name="_304__FDSAUDITLINK__" localSheetId="5" hidden="1">{"fdsup://IBCentral/FAT Viewer?action=UPDATE&amp;creator=factset&amp;DOC_NAME=fat:reuters_qtrly_source_window.fat&amp;display_string=Audit&amp;DYN_ARGS=TRUE&amp;VAR:ID1=M5147411&amp;VAR:RCODE=STLD&amp;VAR:SDATE=20110399&amp;VAR:FREQ=Quarterly&amp;VAR:RELITEM=RP&amp;VAR:CURRENCY=&amp;VAR:CURRSOURCE=EX","SHARE&amp;VAR:NATFREQ=QUARTERLY&amp;VAR:RFIELD=FINALIZED&amp;VAR:DB_TYPE=&amp;VAR:UNITS=M&amp;window=popup&amp;width=450&amp;height=300&amp;START_MAXIMIZED=FALSE"}</definedName>
    <definedName name="_304__FDSAUDITLINK__" hidden="1">{"fdsup://IBCentral/FAT Viewer?action=UPDATE&amp;creator=factset&amp;DOC_NAME=fat:reuters_qtrly_source_window.fat&amp;display_string=Audit&amp;DYN_ARGS=TRUE&amp;VAR:ID1=M5147411&amp;VAR:RCODE=STLD&amp;VAR:SDATE=20110399&amp;VAR:FREQ=Quarterly&amp;VAR:RELITEM=RP&amp;VAR:CURRENCY=&amp;VAR:CURRSOURCE=EX","SHARE&amp;VAR:NATFREQ=QUARTERLY&amp;VAR:RFIELD=FINALIZED&amp;VAR:DB_TYPE=&amp;VAR:UNITS=M&amp;window=popup&amp;width=450&amp;height=300&amp;START_MAXIMIZED=FALSE"}</definedName>
    <definedName name="_305__FDSAUDITLINK__" localSheetId="0" hidden="1">{"fdsup://IBCentral/FAT Viewer?action=UPDATE&amp;creator=factset&amp;DOC_NAME=fat:reuters_qtrly_source_window.fat&amp;display_string=Audit&amp;DYN_ARGS=TRUE&amp;VAR:ID1=92552V10&amp;VAR:RCODE=STLD&amp;VAR:SDATE=20110399&amp;VAR:FREQ=Quarterly&amp;VAR:RELITEM=RP&amp;VAR:CURRENCY=&amp;VAR:CURRSOURCE=EX","SHARE&amp;VAR:NATFREQ=QUARTERLY&amp;VAR:RFIELD=FINALIZED&amp;VAR:DB_TYPE=&amp;VAR:UNITS=M&amp;window=popup&amp;width=450&amp;height=300&amp;START_MAXIMIZED=FALSE"}</definedName>
    <definedName name="_305__FDSAUDITLINK__" localSheetId="5" hidden="1">{"fdsup://IBCentral/FAT Viewer?action=UPDATE&amp;creator=factset&amp;DOC_NAME=fat:reuters_qtrly_source_window.fat&amp;display_string=Audit&amp;DYN_ARGS=TRUE&amp;VAR:ID1=92552V10&amp;VAR:RCODE=STLD&amp;VAR:SDATE=20110399&amp;VAR:FREQ=Quarterly&amp;VAR:RELITEM=RP&amp;VAR:CURRENCY=&amp;VAR:CURRSOURCE=EX","SHARE&amp;VAR:NATFREQ=QUARTERLY&amp;VAR:RFIELD=FINALIZED&amp;VAR:DB_TYPE=&amp;VAR:UNITS=M&amp;window=popup&amp;width=450&amp;height=300&amp;START_MAXIMIZED=FALSE"}</definedName>
    <definedName name="_305__FDSAUDITLINK__" hidden="1">{"fdsup://IBCentral/FAT Viewer?action=UPDATE&amp;creator=factset&amp;DOC_NAME=fat:reuters_qtrly_source_window.fat&amp;display_string=Audit&amp;DYN_ARGS=TRUE&amp;VAR:ID1=92552V10&amp;VAR:RCODE=STLD&amp;VAR:SDATE=20110399&amp;VAR:FREQ=Quarterly&amp;VAR:RELITEM=RP&amp;VAR:CURRENCY=&amp;VAR:CURRSOURCE=EX","SHARE&amp;VAR:NATFREQ=QUARTERLY&amp;VAR:RFIELD=FINALIZED&amp;VAR:DB_TYPE=&amp;VAR:UNITS=M&amp;window=popup&amp;width=450&amp;height=300&amp;START_MAXIMIZED=FALSE"}</definedName>
    <definedName name="_306__FDSAUDITLINK__" localSheetId="0" hidden="1">{"fdsup://IBCentral/FAT Viewer?action=UPDATE&amp;creator=factset&amp;DOC_NAME=fat:reuters_semi_source_window.fat&amp;display_string=Audit&amp;DYN_ARGS=TRUE&amp;VAR:ID1=B0M7KJ&amp;VAR:RCODE=STLD&amp;VAR:SDATE=20101299&amp;VAR:FREQ=FSA&amp;VAR:RELITEM=RP&amp;VAR:CURRENCY=&amp;VAR:CURRSOURCE=EXSHARE&amp;VAR",":NATFREQ=FSA&amp;VAR:RFIELD=FINALIZED&amp;VAR:DB_TYPE=&amp;VAR:UNITS=M&amp;window=popup&amp;width=450&amp;height=300&amp;START_MAXIMIZED=FALSE"}</definedName>
    <definedName name="_306__FDSAUDITLINK__" localSheetId="5" hidden="1">{"fdsup://IBCentral/FAT Viewer?action=UPDATE&amp;creator=factset&amp;DOC_NAME=fat:reuters_semi_source_window.fat&amp;display_string=Audit&amp;DYN_ARGS=TRUE&amp;VAR:ID1=B0M7KJ&amp;VAR:RCODE=STLD&amp;VAR:SDATE=20101299&amp;VAR:FREQ=FSA&amp;VAR:RELITEM=RP&amp;VAR:CURRENCY=&amp;VAR:CURRSOURCE=EXSHARE&amp;VAR",":NATFREQ=FSA&amp;VAR:RFIELD=FINALIZED&amp;VAR:DB_TYPE=&amp;VAR:UNITS=M&amp;window=popup&amp;width=450&amp;height=300&amp;START_MAXIMIZED=FALSE"}</definedName>
    <definedName name="_306__FDSAUDITLINK__" hidden="1">{"fdsup://IBCentral/FAT Viewer?action=UPDATE&amp;creator=factset&amp;DOC_NAME=fat:reuters_semi_source_window.fat&amp;display_string=Audit&amp;DYN_ARGS=TRUE&amp;VAR:ID1=B0M7KJ&amp;VAR:RCODE=STLD&amp;VAR:SDATE=20101299&amp;VAR:FREQ=FSA&amp;VAR:RELITEM=RP&amp;VAR:CURRENCY=&amp;VAR:CURRSOURCE=EXSHARE&amp;VAR",":NATFREQ=FSA&amp;VAR:RFIELD=FINALIZED&amp;VAR:DB_TYPE=&amp;VAR:UNITS=M&amp;window=popup&amp;width=450&amp;height=300&amp;START_MAXIMIZED=FALSE"}</definedName>
    <definedName name="_307__FDSAUDITLINK__" localSheetId="0" hidden="1">{"fdsup://IBCentral/FAT Viewer?action=UPDATE&amp;creator=factset&amp;DOC_NAME=fat:reuters_semi_source_window.fat&amp;display_string=Audit&amp;DYN_ARGS=TRUE&amp;VAR:ID1=549343&amp;VAR:RCODE=STLD&amp;VAR:SDATE=20101299&amp;VAR:FREQ=FSA&amp;VAR:RELITEM=RP&amp;VAR:CURRENCY=&amp;VAR:CURRSOURCE=EXSHARE&amp;VAR",":NATFREQ=FSA&amp;VAR:RFIELD=FINALIZED&amp;VAR:DB_TYPE=&amp;VAR:UNITS=M&amp;window=popup&amp;width=450&amp;height=300&amp;START_MAXIMIZED=FALSE"}</definedName>
    <definedName name="_307__FDSAUDITLINK__" localSheetId="5" hidden="1">{"fdsup://IBCentral/FAT Viewer?action=UPDATE&amp;creator=factset&amp;DOC_NAME=fat:reuters_semi_source_window.fat&amp;display_string=Audit&amp;DYN_ARGS=TRUE&amp;VAR:ID1=549343&amp;VAR:RCODE=STLD&amp;VAR:SDATE=20101299&amp;VAR:FREQ=FSA&amp;VAR:RELITEM=RP&amp;VAR:CURRENCY=&amp;VAR:CURRSOURCE=EXSHARE&amp;VAR",":NATFREQ=FSA&amp;VAR:RFIELD=FINALIZED&amp;VAR:DB_TYPE=&amp;VAR:UNITS=M&amp;window=popup&amp;width=450&amp;height=300&amp;START_MAXIMIZED=FALSE"}</definedName>
    <definedName name="_307__FDSAUDITLINK__" hidden="1">{"fdsup://IBCentral/FAT Viewer?action=UPDATE&amp;creator=factset&amp;DOC_NAME=fat:reuters_semi_source_window.fat&amp;display_string=Audit&amp;DYN_ARGS=TRUE&amp;VAR:ID1=549343&amp;VAR:RCODE=STLD&amp;VAR:SDATE=20101299&amp;VAR:FREQ=FSA&amp;VAR:RELITEM=RP&amp;VAR:CURRENCY=&amp;VAR:CURRSOURCE=EXSHARE&amp;VAR",":NATFREQ=FSA&amp;VAR:RFIELD=FINALIZED&amp;VAR:DB_TYPE=&amp;VAR:UNITS=M&amp;window=popup&amp;width=450&amp;height=300&amp;START_MAXIMIZED=FALSE"}</definedName>
    <definedName name="_308__FDSAUDITLINK__" localSheetId="0" hidden="1">{"fdsup://IBCentral/FAT Viewer?action=UPDATE&amp;creator=factset&amp;DOC_NAME=fat:reuters_semi_source_window.fat&amp;display_string=Audit&amp;DYN_ARGS=TRUE&amp;VAR:ID1=GILT&amp;VAR:RCODE=FDSPFDSTKTOTAL&amp;VAR:SDATE=0&amp;VAR:FREQ=FSA&amp;VAR:RELITEM=RP&amp;VAR:CURRENCY=&amp;VAR:CURRSOURCE=EXSHARE&amp;VA","R:NATFREQ=FSA&amp;VAR:RFIELD=FINALIZED&amp;VAR:DB_TYPE=&amp;VAR:UNITS=M&amp;window=popup&amp;width=450&amp;height=300&amp;START_MAXIMIZED=FALSE"}</definedName>
    <definedName name="_308__FDSAUDITLINK__" localSheetId="5" hidden="1">{"fdsup://IBCentral/FAT Viewer?action=UPDATE&amp;creator=factset&amp;DOC_NAME=fat:reuters_semi_source_window.fat&amp;display_string=Audit&amp;DYN_ARGS=TRUE&amp;VAR:ID1=GILT&amp;VAR:RCODE=FDSPFDSTKTOTAL&amp;VAR:SDATE=0&amp;VAR:FREQ=FSA&amp;VAR:RELITEM=RP&amp;VAR:CURRENCY=&amp;VAR:CURRSOURCE=EXSHARE&amp;VA","R:NATFREQ=FSA&amp;VAR:RFIELD=FINALIZED&amp;VAR:DB_TYPE=&amp;VAR:UNITS=M&amp;window=popup&amp;width=450&amp;height=300&amp;START_MAXIMIZED=FALSE"}</definedName>
    <definedName name="_308__FDSAUDITLINK__" hidden="1">{"fdsup://IBCentral/FAT Viewer?action=UPDATE&amp;creator=factset&amp;DOC_NAME=fat:reuters_semi_source_window.fat&amp;display_string=Audit&amp;DYN_ARGS=TRUE&amp;VAR:ID1=GILT&amp;VAR:RCODE=FDSPFDSTKTOTAL&amp;VAR:SDATE=0&amp;VAR:FREQ=FSA&amp;VAR:RELITEM=RP&amp;VAR:CURRENCY=&amp;VAR:CURRSOURCE=EXSHARE&amp;VA","R:NATFREQ=FSA&amp;VAR:RFIELD=FINALIZED&amp;VAR:DB_TYPE=&amp;VAR:UNITS=M&amp;window=popup&amp;width=450&amp;height=300&amp;START_MAXIMIZED=FALSE"}</definedName>
    <definedName name="_309__FDSAUDITLINK__" localSheetId="0" hidden="1">{"fdsup://IBCentral/FAT Viewer?action=UPDATE&amp;creator=factset&amp;DOC_NAME=fat:reuters_semi_source_window.fat&amp;display_string=Audit&amp;DYN_ARGS=TRUE&amp;VAR:ID1=VSAT&amp;VAR:RCODE=FDSPFDSTKTOTAL&amp;VAR:SDATE=0&amp;VAR:FREQ=FSA&amp;VAR:RELITEM=RP&amp;VAR:CURRENCY=&amp;VAR:CURRSOURCE=EXSHARE&amp;VA","R:NATFREQ=FSA&amp;VAR:RFIELD=FINALIZED&amp;VAR:DB_TYPE=&amp;VAR:UNITS=M&amp;window=popup&amp;width=450&amp;height=300&amp;START_MAXIMIZED=FALSE"}</definedName>
    <definedName name="_309__FDSAUDITLINK__" localSheetId="5" hidden="1">{"fdsup://IBCentral/FAT Viewer?action=UPDATE&amp;creator=factset&amp;DOC_NAME=fat:reuters_semi_source_window.fat&amp;display_string=Audit&amp;DYN_ARGS=TRUE&amp;VAR:ID1=VSAT&amp;VAR:RCODE=FDSPFDSTKTOTAL&amp;VAR:SDATE=0&amp;VAR:FREQ=FSA&amp;VAR:RELITEM=RP&amp;VAR:CURRENCY=&amp;VAR:CURRSOURCE=EXSHARE&amp;VA","R:NATFREQ=FSA&amp;VAR:RFIELD=FINALIZED&amp;VAR:DB_TYPE=&amp;VAR:UNITS=M&amp;window=popup&amp;width=450&amp;height=300&amp;START_MAXIMIZED=FALSE"}</definedName>
    <definedName name="_309__FDSAUDITLINK__" hidden="1">{"fdsup://IBCentral/FAT Viewer?action=UPDATE&amp;creator=factset&amp;DOC_NAME=fat:reuters_semi_source_window.fat&amp;display_string=Audit&amp;DYN_ARGS=TRUE&amp;VAR:ID1=VSAT&amp;VAR:RCODE=FDSPFDSTKTOTAL&amp;VAR:SDATE=0&amp;VAR:FREQ=FSA&amp;VAR:RELITEM=RP&amp;VAR:CURRENCY=&amp;VAR:CURRSOURCE=EXSHARE&amp;VA","R:NATFREQ=FSA&amp;VAR:RFIELD=FINALIZED&amp;VAR:DB_TYPE=&amp;VAR:UNITS=M&amp;window=popup&amp;width=450&amp;height=300&amp;START_MAXIMIZED=FALSE"}</definedName>
    <definedName name="_31__FDSAUDITLINK__" localSheetId="0" hidden="1">{"fdsup://IBCentral/FAT Viewer?action=UPDATE&amp;creator=factset&amp;DOC_NAME=fat:reuters_semi_source_window.fat&amp;display_string=Audit&amp;DYN_ARGS=TRUE&amp;VAR:ID1=GILT&amp;VAR:RCODE=FDSPFDSTKTOTAL&amp;VAR:SDATE=0&amp;VAR:FREQ=FSA&amp;VAR:RELITEM=RP&amp;VAR:CURRENCY=&amp;VAR:CURRSOURCE=EXSHARE&amp;VA","R:NATFREQ=FSA&amp;VAR:RFIELD=FINALIZED&amp;VAR:DB_TYPE=&amp;VAR:UNITS=M&amp;window=popup&amp;width=450&amp;height=300&amp;START_MAXIMIZED=FALSE"}</definedName>
    <definedName name="_31__FDSAUDITLINK__" localSheetId="5" hidden="1">{"fdsup://IBCentral/FAT Viewer?action=UPDATE&amp;creator=factset&amp;DOC_NAME=fat:reuters_semi_source_window.fat&amp;display_string=Audit&amp;DYN_ARGS=TRUE&amp;VAR:ID1=GILT&amp;VAR:RCODE=FDSPFDSTKTOTAL&amp;VAR:SDATE=0&amp;VAR:FREQ=FSA&amp;VAR:RELITEM=RP&amp;VAR:CURRENCY=&amp;VAR:CURRSOURCE=EXSHARE&amp;VA","R:NATFREQ=FSA&amp;VAR:RFIELD=FINALIZED&amp;VAR:DB_TYPE=&amp;VAR:UNITS=M&amp;window=popup&amp;width=450&amp;height=300&amp;START_MAXIMIZED=FALSE"}</definedName>
    <definedName name="_31__FDSAUDITLINK__" hidden="1">{"fdsup://IBCentral/FAT Viewer?action=UPDATE&amp;creator=factset&amp;DOC_NAME=fat:reuters_semi_source_window.fat&amp;display_string=Audit&amp;DYN_ARGS=TRUE&amp;VAR:ID1=GILT&amp;VAR:RCODE=FDSPFDSTKTOTAL&amp;VAR:SDATE=0&amp;VAR:FREQ=FSA&amp;VAR:RELITEM=RP&amp;VAR:CURRENCY=&amp;VAR:CURRSOURCE=EXSHARE&amp;VA","R:NATFREQ=FSA&amp;VAR:RFIELD=FINALIZED&amp;VAR:DB_TYPE=&amp;VAR:UNITS=M&amp;window=popup&amp;width=450&amp;height=300&amp;START_MAXIMIZED=FALSE"}</definedName>
    <definedName name="_310__FDSAUDITLINK__" localSheetId="0" hidden="1">{"fdsup://IBCentral/FAT Viewer?action=UPDATE&amp;creator=factset&amp;DOC_NAME=fat:reuters_semi_source_window.fat&amp;display_string=Audit&amp;DYN_ARGS=TRUE&amp;VAR:ID1=B0M7KJ&amp;VAR:RCODE=FDSPFDSTKTOTAL&amp;VAR:SDATE=20101299&amp;VAR:FREQ=FSA&amp;VAR:RELITEM=RP&amp;VAR:CURRENCY=&amp;VAR:CURRSOURCE=E","XSHARE&amp;VAR:NATFREQ=FSA&amp;VAR:RFIELD=FINALIZED&amp;VAR:DB_TYPE=&amp;VAR:UNITS=M&amp;window=popup&amp;width=450&amp;height=300&amp;START_MAXIMIZED=FALSE"}</definedName>
    <definedName name="_310__FDSAUDITLINK__" localSheetId="5" hidden="1">{"fdsup://IBCentral/FAT Viewer?action=UPDATE&amp;creator=factset&amp;DOC_NAME=fat:reuters_semi_source_window.fat&amp;display_string=Audit&amp;DYN_ARGS=TRUE&amp;VAR:ID1=B0M7KJ&amp;VAR:RCODE=FDSPFDSTKTOTAL&amp;VAR:SDATE=20101299&amp;VAR:FREQ=FSA&amp;VAR:RELITEM=RP&amp;VAR:CURRENCY=&amp;VAR:CURRSOURCE=E","XSHARE&amp;VAR:NATFREQ=FSA&amp;VAR:RFIELD=FINALIZED&amp;VAR:DB_TYPE=&amp;VAR:UNITS=M&amp;window=popup&amp;width=450&amp;height=300&amp;START_MAXIMIZED=FALSE"}</definedName>
    <definedName name="_310__FDSAUDITLINK__" hidden="1">{"fdsup://IBCentral/FAT Viewer?action=UPDATE&amp;creator=factset&amp;DOC_NAME=fat:reuters_semi_source_window.fat&amp;display_string=Audit&amp;DYN_ARGS=TRUE&amp;VAR:ID1=B0M7KJ&amp;VAR:RCODE=FDSPFDSTKTOTAL&amp;VAR:SDATE=20101299&amp;VAR:FREQ=FSA&amp;VAR:RELITEM=RP&amp;VAR:CURRENCY=&amp;VAR:CURRSOURCE=E","XSHARE&amp;VAR:NATFREQ=FSA&amp;VAR:RFIELD=FINALIZED&amp;VAR:DB_TYPE=&amp;VAR:UNITS=M&amp;window=popup&amp;width=450&amp;height=300&amp;START_MAXIMIZED=FALSE"}</definedName>
    <definedName name="_311__FDSAUDITLINK__" localSheetId="0" hidden="1">{"fdsup://IBCentral/FAT Viewer?action=UPDATE&amp;creator=factset&amp;DOC_NAME=fat:reuters_semi_source_window.fat&amp;display_string=Audit&amp;DYN_ARGS=TRUE&amp;VAR:ID1=549343&amp;VAR:RCODE=FDSPFDSTKTOTAL&amp;VAR:SDATE=20101299&amp;VAR:FREQ=FSA&amp;VAR:RELITEM=RP&amp;VAR:CURRENCY=&amp;VAR:CURRSOURCE=E","XSHARE&amp;VAR:NATFREQ=FSA&amp;VAR:RFIELD=FINALIZED&amp;VAR:DB_TYPE=&amp;VAR:UNITS=M&amp;window=popup&amp;width=450&amp;height=300&amp;START_MAXIMIZED=FALSE"}</definedName>
    <definedName name="_311__FDSAUDITLINK__" localSheetId="5" hidden="1">{"fdsup://IBCentral/FAT Viewer?action=UPDATE&amp;creator=factset&amp;DOC_NAME=fat:reuters_semi_source_window.fat&amp;display_string=Audit&amp;DYN_ARGS=TRUE&amp;VAR:ID1=549343&amp;VAR:RCODE=FDSPFDSTKTOTAL&amp;VAR:SDATE=20101299&amp;VAR:FREQ=FSA&amp;VAR:RELITEM=RP&amp;VAR:CURRENCY=&amp;VAR:CURRSOURCE=E","XSHARE&amp;VAR:NATFREQ=FSA&amp;VAR:RFIELD=FINALIZED&amp;VAR:DB_TYPE=&amp;VAR:UNITS=M&amp;window=popup&amp;width=450&amp;height=300&amp;START_MAXIMIZED=FALSE"}</definedName>
    <definedName name="_311__FDSAUDITLINK__" hidden="1">{"fdsup://IBCentral/FAT Viewer?action=UPDATE&amp;creator=factset&amp;DOC_NAME=fat:reuters_semi_source_window.fat&amp;display_string=Audit&amp;DYN_ARGS=TRUE&amp;VAR:ID1=549343&amp;VAR:RCODE=FDSPFDSTKTOTAL&amp;VAR:SDATE=20101299&amp;VAR:FREQ=FSA&amp;VAR:RELITEM=RP&amp;VAR:CURRENCY=&amp;VAR:CURRSOURCE=E","XSHARE&amp;VAR:NATFREQ=FSA&amp;VAR:RFIELD=FINALIZED&amp;VAR:DB_TYPE=&amp;VAR:UNITS=M&amp;window=popup&amp;width=450&amp;height=300&amp;START_MAXIMIZED=FALSE"}</definedName>
    <definedName name="_312__FDSAUDITLINK__" localSheetId="0" hidden="1">{"fdsup://IBCentral/FAT Viewer?action=UPDATE&amp;creator=factset&amp;DOC_NAME=fat:reuters_qtrly_source_window.fat&amp;display_string=Audit&amp;DYN_ARGS=TRUE&amp;VAR:ID1=37956X10&amp;VAR:RCODE=STLD&amp;VAR:SDATE=20110399&amp;VAR:FREQ=Quarterly&amp;VAR:RELITEM=RP&amp;VAR:CURRENCY=&amp;VAR:CURRSOURCE=EX","SHARE&amp;VAR:NATFREQ=QUARTERLY&amp;VAR:RFIELD=FINALIZED&amp;VAR:DB_TYPE=&amp;VAR:UNITS=M&amp;window=popup&amp;width=450&amp;height=300&amp;START_MAXIMIZED=FALSE"}</definedName>
    <definedName name="_312__FDSAUDITLINK__" localSheetId="5" hidden="1">{"fdsup://IBCentral/FAT Viewer?action=UPDATE&amp;creator=factset&amp;DOC_NAME=fat:reuters_qtrly_source_window.fat&amp;display_string=Audit&amp;DYN_ARGS=TRUE&amp;VAR:ID1=37956X10&amp;VAR:RCODE=STLD&amp;VAR:SDATE=20110399&amp;VAR:FREQ=Quarterly&amp;VAR:RELITEM=RP&amp;VAR:CURRENCY=&amp;VAR:CURRSOURCE=EX","SHARE&amp;VAR:NATFREQ=QUARTERLY&amp;VAR:RFIELD=FINALIZED&amp;VAR:DB_TYPE=&amp;VAR:UNITS=M&amp;window=popup&amp;width=450&amp;height=300&amp;START_MAXIMIZED=FALSE"}</definedName>
    <definedName name="_312__FDSAUDITLINK__" hidden="1">{"fdsup://IBCentral/FAT Viewer?action=UPDATE&amp;creator=factset&amp;DOC_NAME=fat:reuters_qtrly_source_window.fat&amp;display_string=Audit&amp;DYN_ARGS=TRUE&amp;VAR:ID1=37956X10&amp;VAR:RCODE=STLD&amp;VAR:SDATE=20110399&amp;VAR:FREQ=Quarterly&amp;VAR:RELITEM=RP&amp;VAR:CURRENCY=&amp;VAR:CURRSOURCE=EX","SHARE&amp;VAR:NATFREQ=QUARTERLY&amp;VAR:RFIELD=FINALIZED&amp;VAR:DB_TYPE=&amp;VAR:UNITS=M&amp;window=popup&amp;width=450&amp;height=300&amp;START_MAXIMIZED=FALSE"}</definedName>
    <definedName name="_313__FDSAUDITLINK__" localSheetId="0" hidden="1">{"fdsup://IBCentral/FAT Viewer?action=UPDATE&amp;creator=factset&amp;DOC_NAME=fat:reuters_semi_source_window.fat&amp;display_string=Audit&amp;DYN_ARGS=TRUE&amp;VAR:ID1=GCOM&amp;VAR:RCODE=FDSPFDSTKTOTAL&amp;VAR:SDATE=0&amp;VAR:FREQ=FSA&amp;VAR:RELITEM=RP&amp;VAR:CURRENCY=&amp;VAR:CURRSOURCE=EXSHARE&amp;VA","R:NATFREQ=FSA&amp;VAR:RFIELD=FINALIZED&amp;VAR:DB_TYPE=&amp;VAR:UNITS=M&amp;window=popup&amp;width=450&amp;height=300&amp;START_MAXIMIZED=FALSE"}</definedName>
    <definedName name="_313__FDSAUDITLINK__" localSheetId="5" hidden="1">{"fdsup://IBCentral/FAT Viewer?action=UPDATE&amp;creator=factset&amp;DOC_NAME=fat:reuters_semi_source_window.fat&amp;display_string=Audit&amp;DYN_ARGS=TRUE&amp;VAR:ID1=GCOM&amp;VAR:RCODE=FDSPFDSTKTOTAL&amp;VAR:SDATE=0&amp;VAR:FREQ=FSA&amp;VAR:RELITEM=RP&amp;VAR:CURRENCY=&amp;VAR:CURRSOURCE=EXSHARE&amp;VA","R:NATFREQ=FSA&amp;VAR:RFIELD=FINALIZED&amp;VAR:DB_TYPE=&amp;VAR:UNITS=M&amp;window=popup&amp;width=450&amp;height=300&amp;START_MAXIMIZED=FALSE"}</definedName>
    <definedName name="_313__FDSAUDITLINK__" hidden="1">{"fdsup://IBCentral/FAT Viewer?action=UPDATE&amp;creator=factset&amp;DOC_NAME=fat:reuters_semi_source_window.fat&amp;display_string=Audit&amp;DYN_ARGS=TRUE&amp;VAR:ID1=GCOM&amp;VAR:RCODE=FDSPFDSTKTOTAL&amp;VAR:SDATE=0&amp;VAR:FREQ=FSA&amp;VAR:RELITEM=RP&amp;VAR:CURRENCY=&amp;VAR:CURRSOURCE=EXSHARE&amp;VA","R:NATFREQ=FSA&amp;VAR:RFIELD=FINALIZED&amp;VAR:DB_TYPE=&amp;VAR:UNITS=M&amp;window=popup&amp;width=450&amp;height=300&amp;START_MAXIMIZED=FALSE"}</definedName>
    <definedName name="_314__FDSAUDITLINK__" localSheetId="0" hidden="1">{"fdsup://IBCentral/FAT Viewer?action=UPDATE&amp;creator=factset&amp;DOC_NAME=fat:reuters_semi_source_window.fat&amp;display_string=Audit&amp;DYN_ARGS=TRUE&amp;VAR:ID1=B09LSH&amp;VAR:RCODE=STLD&amp;VAR:SDATE=20101299&amp;VAR:FREQ=FSA&amp;VAR:RELITEM=RP&amp;VAR:CURRENCY=&amp;VAR:CURRSOURCE=EXSHARE&amp;VAR",":NATFREQ=FSA&amp;VAR:RFIELD=FINALIZED&amp;VAR:DB_TYPE=&amp;VAR:UNITS=M&amp;window=popup&amp;width=450&amp;height=300&amp;START_MAXIMIZED=FALSE"}</definedName>
    <definedName name="_314__FDSAUDITLINK__" localSheetId="5" hidden="1">{"fdsup://IBCentral/FAT Viewer?action=UPDATE&amp;creator=factset&amp;DOC_NAME=fat:reuters_semi_source_window.fat&amp;display_string=Audit&amp;DYN_ARGS=TRUE&amp;VAR:ID1=B09LSH&amp;VAR:RCODE=STLD&amp;VAR:SDATE=20101299&amp;VAR:FREQ=FSA&amp;VAR:RELITEM=RP&amp;VAR:CURRENCY=&amp;VAR:CURRSOURCE=EXSHARE&amp;VAR",":NATFREQ=FSA&amp;VAR:RFIELD=FINALIZED&amp;VAR:DB_TYPE=&amp;VAR:UNITS=M&amp;window=popup&amp;width=450&amp;height=300&amp;START_MAXIMIZED=FALSE"}</definedName>
    <definedName name="_314__FDSAUDITLINK__" hidden="1">{"fdsup://IBCentral/FAT Viewer?action=UPDATE&amp;creator=factset&amp;DOC_NAME=fat:reuters_semi_source_window.fat&amp;display_string=Audit&amp;DYN_ARGS=TRUE&amp;VAR:ID1=B09LSH&amp;VAR:RCODE=STLD&amp;VAR:SDATE=20101299&amp;VAR:FREQ=FSA&amp;VAR:RELITEM=RP&amp;VAR:CURRENCY=&amp;VAR:CURRSOURCE=EXSHARE&amp;VAR",":NATFREQ=FSA&amp;VAR:RFIELD=FINALIZED&amp;VAR:DB_TYPE=&amp;VAR:UNITS=M&amp;window=popup&amp;width=450&amp;height=300&amp;START_MAXIMIZED=FALSE"}</definedName>
    <definedName name="_315__FDSAUDITLINK__" localSheetId="0" hidden="1">{"fdsup://IBCentral/FAT Viewer?action=UPDATE&amp;creator=factset&amp;DOC_NAME=fat:reuters_semi_source_window.fat&amp;display_string=Audit&amp;DYN_ARGS=TRUE&amp;VAR:ID1=GILT&amp;VAR:RCODE=FDSPFDSTKTOTAL&amp;VAR:SDATE=0&amp;VAR:FREQ=FSA&amp;VAR:RELITEM=RP&amp;VAR:CURRENCY=&amp;VAR:CURRSOURCE=EXSHARE&amp;VA","R:NATFREQ=FSA&amp;VAR:RFIELD=FINALIZED&amp;VAR:DB_TYPE=&amp;VAR:UNITS=M&amp;window=popup&amp;width=450&amp;height=300&amp;START_MAXIMIZED=FALSE"}</definedName>
    <definedName name="_315__FDSAUDITLINK__" localSheetId="5" hidden="1">{"fdsup://IBCentral/FAT Viewer?action=UPDATE&amp;creator=factset&amp;DOC_NAME=fat:reuters_semi_source_window.fat&amp;display_string=Audit&amp;DYN_ARGS=TRUE&amp;VAR:ID1=GILT&amp;VAR:RCODE=FDSPFDSTKTOTAL&amp;VAR:SDATE=0&amp;VAR:FREQ=FSA&amp;VAR:RELITEM=RP&amp;VAR:CURRENCY=&amp;VAR:CURRSOURCE=EXSHARE&amp;VA","R:NATFREQ=FSA&amp;VAR:RFIELD=FINALIZED&amp;VAR:DB_TYPE=&amp;VAR:UNITS=M&amp;window=popup&amp;width=450&amp;height=300&amp;START_MAXIMIZED=FALSE"}</definedName>
    <definedName name="_315__FDSAUDITLINK__" hidden="1">{"fdsup://IBCentral/FAT Viewer?action=UPDATE&amp;creator=factset&amp;DOC_NAME=fat:reuters_semi_source_window.fat&amp;display_string=Audit&amp;DYN_ARGS=TRUE&amp;VAR:ID1=GILT&amp;VAR:RCODE=FDSPFDSTKTOTAL&amp;VAR:SDATE=0&amp;VAR:FREQ=FSA&amp;VAR:RELITEM=RP&amp;VAR:CURRENCY=&amp;VAR:CURRSOURCE=EXSHARE&amp;VA","R:NATFREQ=FSA&amp;VAR:RFIELD=FINALIZED&amp;VAR:DB_TYPE=&amp;VAR:UNITS=M&amp;window=popup&amp;width=450&amp;height=300&amp;START_MAXIMIZED=FALSE"}</definedName>
    <definedName name="_316__FDSAUDITLINK__" localSheetId="0" hidden="1">{"fdsup://IBCentral/FAT Viewer?action=UPDATE&amp;creator=factset&amp;DOC_NAME=fat:reuters_qtrly_source_window.fat&amp;display_string=Audit&amp;DYN_ARGS=TRUE&amp;VAR:ID1=44439810&amp;VAR:RCODE=FDSPFDSTKTOTAL&amp;VAR:SDATE=20110399&amp;VAR:FREQ=Quarterly&amp;VAR:RELITEM=RP&amp;VAR:CURRENCY=&amp;VAR:CUR","RSOURCE=EXSHARE&amp;VAR:NATFREQ=QUARTERLY&amp;VAR:RFIELD=FINALIZED&amp;VAR:DB_TYPE=&amp;VAR:UNITS=M&amp;window=popup&amp;width=450&amp;height=300&amp;START_MAXIMIZED=FALSE"}</definedName>
    <definedName name="_316__FDSAUDITLINK__" localSheetId="5" hidden="1">{"fdsup://IBCentral/FAT Viewer?action=UPDATE&amp;creator=factset&amp;DOC_NAME=fat:reuters_qtrly_source_window.fat&amp;display_string=Audit&amp;DYN_ARGS=TRUE&amp;VAR:ID1=44439810&amp;VAR:RCODE=FDSPFDSTKTOTAL&amp;VAR:SDATE=20110399&amp;VAR:FREQ=Quarterly&amp;VAR:RELITEM=RP&amp;VAR:CURRENCY=&amp;VAR:CUR","RSOURCE=EXSHARE&amp;VAR:NATFREQ=QUARTERLY&amp;VAR:RFIELD=FINALIZED&amp;VAR:DB_TYPE=&amp;VAR:UNITS=M&amp;window=popup&amp;width=450&amp;height=300&amp;START_MAXIMIZED=FALSE"}</definedName>
    <definedName name="_316__FDSAUDITLINK__" hidden="1">{"fdsup://IBCentral/FAT Viewer?action=UPDATE&amp;creator=factset&amp;DOC_NAME=fat:reuters_qtrly_source_window.fat&amp;display_string=Audit&amp;DYN_ARGS=TRUE&amp;VAR:ID1=44439810&amp;VAR:RCODE=FDSPFDSTKTOTAL&amp;VAR:SDATE=20110399&amp;VAR:FREQ=Quarterly&amp;VAR:RELITEM=RP&amp;VAR:CURRENCY=&amp;VAR:CUR","RSOURCE=EXSHARE&amp;VAR:NATFREQ=QUARTERLY&amp;VAR:RFIELD=FINALIZED&amp;VAR:DB_TYPE=&amp;VAR:UNITS=M&amp;window=popup&amp;width=450&amp;height=300&amp;START_MAXIMIZED=FALSE"}</definedName>
    <definedName name="_317__FDSAUDITLINK__" localSheetId="0" hidden="1">{"fdsup://IBCentral/FAT Viewer?action=UPDATE&amp;creator=factset&amp;DOC_NAME=fat:reuters_semi_source_window.fat&amp;display_string=Audit&amp;DYN_ARGS=TRUE&amp;VAR:ID1=HRS&amp;VAR:RCODE=FDSPFDSTKTOTAL&amp;VAR:SDATE=0&amp;VAR:FREQ=FSA&amp;VAR:RELITEM=RP&amp;VAR:CURRENCY=&amp;VAR:CURRSOURCE=EXSHARE&amp;VAR",":NATFREQ=FSA&amp;VAR:RFIELD=FINALIZED&amp;VAR:DB_TYPE=&amp;VAR:UNITS=M&amp;window=popup&amp;width=450&amp;height=300&amp;START_MAXIMIZED=FALSE"}</definedName>
    <definedName name="_317__FDSAUDITLINK__" localSheetId="5" hidden="1">{"fdsup://IBCentral/FAT Viewer?action=UPDATE&amp;creator=factset&amp;DOC_NAME=fat:reuters_semi_source_window.fat&amp;display_string=Audit&amp;DYN_ARGS=TRUE&amp;VAR:ID1=HRS&amp;VAR:RCODE=FDSPFDSTKTOTAL&amp;VAR:SDATE=0&amp;VAR:FREQ=FSA&amp;VAR:RELITEM=RP&amp;VAR:CURRENCY=&amp;VAR:CURRSOURCE=EXSHARE&amp;VAR",":NATFREQ=FSA&amp;VAR:RFIELD=FINALIZED&amp;VAR:DB_TYPE=&amp;VAR:UNITS=M&amp;window=popup&amp;width=450&amp;height=300&amp;START_MAXIMIZED=FALSE"}</definedName>
    <definedName name="_317__FDSAUDITLINK__" hidden="1">{"fdsup://IBCentral/FAT Viewer?action=UPDATE&amp;creator=factset&amp;DOC_NAME=fat:reuters_semi_source_window.fat&amp;display_string=Audit&amp;DYN_ARGS=TRUE&amp;VAR:ID1=HRS&amp;VAR:RCODE=FDSPFDSTKTOTAL&amp;VAR:SDATE=0&amp;VAR:FREQ=FSA&amp;VAR:RELITEM=RP&amp;VAR:CURRENCY=&amp;VAR:CURRSOURCE=EXSHARE&amp;VAR",":NATFREQ=FSA&amp;VAR:RFIELD=FINALIZED&amp;VAR:DB_TYPE=&amp;VAR:UNITS=M&amp;window=popup&amp;width=450&amp;height=300&amp;START_MAXIMIZED=FALSE"}</definedName>
    <definedName name="_318__FDSAUDITLINK__" localSheetId="0" hidden="1">{"fdsup://IBCentral/FAT Viewer?action=UPDATE&amp;creator=factset&amp;DOC_NAME=fat:reuters_semi_source_window.fat&amp;display_string=Audit&amp;DYN_ARGS=TRUE&amp;VAR:ID1=ELMG&amp;VAR:RCODE=FDSPFDSTKTOTAL&amp;VAR:SDATE=0&amp;VAR:FREQ=FSA&amp;VAR:RELITEM=RP&amp;VAR:CURRENCY=&amp;VAR:CURRSOURCE=EXSHARE&amp;VA","R:NATFREQ=FSA&amp;VAR:RFIELD=FINALIZED&amp;VAR:DB_TYPE=&amp;VAR:UNITS=M&amp;window=popup&amp;width=450&amp;height=300&amp;START_MAXIMIZED=FALSE"}</definedName>
    <definedName name="_318__FDSAUDITLINK__" localSheetId="5" hidden="1">{"fdsup://IBCentral/FAT Viewer?action=UPDATE&amp;creator=factset&amp;DOC_NAME=fat:reuters_semi_source_window.fat&amp;display_string=Audit&amp;DYN_ARGS=TRUE&amp;VAR:ID1=ELMG&amp;VAR:RCODE=FDSPFDSTKTOTAL&amp;VAR:SDATE=0&amp;VAR:FREQ=FSA&amp;VAR:RELITEM=RP&amp;VAR:CURRENCY=&amp;VAR:CURRSOURCE=EXSHARE&amp;VA","R:NATFREQ=FSA&amp;VAR:RFIELD=FINALIZED&amp;VAR:DB_TYPE=&amp;VAR:UNITS=M&amp;window=popup&amp;width=450&amp;height=300&amp;START_MAXIMIZED=FALSE"}</definedName>
    <definedName name="_318__FDSAUDITLINK__" hidden="1">{"fdsup://IBCentral/FAT Viewer?action=UPDATE&amp;creator=factset&amp;DOC_NAME=fat:reuters_semi_source_window.fat&amp;display_string=Audit&amp;DYN_ARGS=TRUE&amp;VAR:ID1=ELMG&amp;VAR:RCODE=FDSPFDSTKTOTAL&amp;VAR:SDATE=0&amp;VAR:FREQ=FSA&amp;VAR:RELITEM=RP&amp;VAR:CURRENCY=&amp;VAR:CURRSOURCE=EXSHARE&amp;VA","R:NATFREQ=FSA&amp;VAR:RFIELD=FINALIZED&amp;VAR:DB_TYPE=&amp;VAR:UNITS=M&amp;window=popup&amp;width=450&amp;height=300&amp;START_MAXIMIZED=FALSE"}</definedName>
    <definedName name="_319__FDSAUDITLINK__" localSheetId="0" hidden="1">{"fdsup://IBCentral/FAT Viewer?action=UPDATE&amp;creator=factset&amp;DOC_NAME=fat:reuters_semi_source_window.fat&amp;display_string=Audit&amp;DYN_ARGS=TRUE&amp;VAR:ID1=VSAT&amp;VAR:RCODE=FDSPFDSTKTOTAL&amp;VAR:SDATE=0&amp;VAR:FREQ=FSA&amp;VAR:RELITEM=RP&amp;VAR:CURRENCY=&amp;VAR:CURRSOURCE=EXSHARE&amp;VA","R:NATFREQ=FSA&amp;VAR:RFIELD=FINALIZED&amp;VAR:DB_TYPE=&amp;VAR:UNITS=M&amp;window=popup&amp;width=450&amp;height=300&amp;START_MAXIMIZED=FALSE"}</definedName>
    <definedName name="_319__FDSAUDITLINK__" localSheetId="5" hidden="1">{"fdsup://IBCentral/FAT Viewer?action=UPDATE&amp;creator=factset&amp;DOC_NAME=fat:reuters_semi_source_window.fat&amp;display_string=Audit&amp;DYN_ARGS=TRUE&amp;VAR:ID1=VSAT&amp;VAR:RCODE=FDSPFDSTKTOTAL&amp;VAR:SDATE=0&amp;VAR:FREQ=FSA&amp;VAR:RELITEM=RP&amp;VAR:CURRENCY=&amp;VAR:CURRSOURCE=EXSHARE&amp;VA","R:NATFREQ=FSA&amp;VAR:RFIELD=FINALIZED&amp;VAR:DB_TYPE=&amp;VAR:UNITS=M&amp;window=popup&amp;width=450&amp;height=300&amp;START_MAXIMIZED=FALSE"}</definedName>
    <definedName name="_319__FDSAUDITLINK__" hidden="1">{"fdsup://IBCentral/FAT Viewer?action=UPDATE&amp;creator=factset&amp;DOC_NAME=fat:reuters_semi_source_window.fat&amp;display_string=Audit&amp;DYN_ARGS=TRUE&amp;VAR:ID1=VSAT&amp;VAR:RCODE=FDSPFDSTKTOTAL&amp;VAR:SDATE=0&amp;VAR:FREQ=FSA&amp;VAR:RELITEM=RP&amp;VAR:CURRENCY=&amp;VAR:CURRSOURCE=EXSHARE&amp;VA","R:NATFREQ=FSA&amp;VAR:RFIELD=FINALIZED&amp;VAR:DB_TYPE=&amp;VAR:UNITS=M&amp;window=popup&amp;width=450&amp;height=300&amp;START_MAXIMIZED=FALSE"}</definedName>
    <definedName name="_32__FDSAUDITLINK__" localSheetId="0" hidden="1">{"fdsup://IBCentral/FAT Viewer?action=UPDATE&amp;creator=factset&amp;DOC_NAME=fat:reuters_semi_source_window.fat&amp;display_string=Audit&amp;DYN_ARGS=TRUE&amp;VAR:ID1=LLL&amp;VAR:RCODE=FDSPFDSTKTOTAL&amp;VAR:SDATE=0&amp;VAR:FREQ=FSA&amp;VAR:RELITEM=RP&amp;VAR:CURRENCY=&amp;VAR:CURRSOURCE=EXSHARE&amp;VAR",":NATFREQ=FSA&amp;VAR:RFIELD=FINALIZED&amp;VAR:DB_TYPE=&amp;VAR:UNITS=M&amp;window=popup&amp;width=450&amp;height=300&amp;START_MAXIMIZED=FALSE"}</definedName>
    <definedName name="_32__FDSAUDITLINK__" localSheetId="5" hidden="1">{"fdsup://IBCentral/FAT Viewer?action=UPDATE&amp;creator=factset&amp;DOC_NAME=fat:reuters_semi_source_window.fat&amp;display_string=Audit&amp;DYN_ARGS=TRUE&amp;VAR:ID1=LLL&amp;VAR:RCODE=FDSPFDSTKTOTAL&amp;VAR:SDATE=0&amp;VAR:FREQ=FSA&amp;VAR:RELITEM=RP&amp;VAR:CURRENCY=&amp;VAR:CURRSOURCE=EXSHARE&amp;VAR",":NATFREQ=FSA&amp;VAR:RFIELD=FINALIZED&amp;VAR:DB_TYPE=&amp;VAR:UNITS=M&amp;window=popup&amp;width=450&amp;height=300&amp;START_MAXIMIZED=FALSE"}</definedName>
    <definedName name="_32__FDSAUDITLINK__" hidden="1">{"fdsup://IBCentral/FAT Viewer?action=UPDATE&amp;creator=factset&amp;DOC_NAME=fat:reuters_semi_source_window.fat&amp;display_string=Audit&amp;DYN_ARGS=TRUE&amp;VAR:ID1=LLL&amp;VAR:RCODE=FDSPFDSTKTOTAL&amp;VAR:SDATE=0&amp;VAR:FREQ=FSA&amp;VAR:RELITEM=RP&amp;VAR:CURRENCY=&amp;VAR:CURRSOURCE=EXSHARE&amp;VAR",":NATFREQ=FSA&amp;VAR:RFIELD=FINALIZED&amp;VAR:DB_TYPE=&amp;VAR:UNITS=M&amp;window=popup&amp;width=450&amp;height=300&amp;START_MAXIMIZED=FALSE"}</definedName>
    <definedName name="_320__FDSAUDITLINK__" localSheetId="0" hidden="1">{"fdsup://IBCentral/FAT Viewer?action=UPDATE&amp;creator=factset&amp;DOC_NAME=fat:reuters_qtrly_source_window.fat&amp;display_string=Audit&amp;DYN_ARGS=TRUE&amp;VAR:ID1=77434110&amp;VAR:RCODE=STLD&amp;VAR:SDATE=20110399&amp;VAR:FREQ=Quarterly&amp;VAR:RELITEM=RP&amp;VAR:CURRENCY=&amp;VAR:CURRSOURCE=EX","SHARE&amp;VAR:NATFREQ=QUARTERLY&amp;VAR:RFIELD=FINALIZED&amp;VAR:DB_TYPE=&amp;VAR:UNITS=M&amp;window=popup&amp;width=450&amp;height=300&amp;START_MAXIMIZED=FALSE"}</definedName>
    <definedName name="_320__FDSAUDITLINK__" localSheetId="5" hidden="1">{"fdsup://IBCentral/FAT Viewer?action=UPDATE&amp;creator=factset&amp;DOC_NAME=fat:reuters_qtrly_source_window.fat&amp;display_string=Audit&amp;DYN_ARGS=TRUE&amp;VAR:ID1=77434110&amp;VAR:RCODE=STLD&amp;VAR:SDATE=20110399&amp;VAR:FREQ=Quarterly&amp;VAR:RELITEM=RP&amp;VAR:CURRENCY=&amp;VAR:CURRSOURCE=EX","SHARE&amp;VAR:NATFREQ=QUARTERLY&amp;VAR:RFIELD=FINALIZED&amp;VAR:DB_TYPE=&amp;VAR:UNITS=M&amp;window=popup&amp;width=450&amp;height=300&amp;START_MAXIMIZED=FALSE"}</definedName>
    <definedName name="_320__FDSAUDITLINK__" hidden="1">{"fdsup://IBCentral/FAT Viewer?action=UPDATE&amp;creator=factset&amp;DOC_NAME=fat:reuters_qtrly_source_window.fat&amp;display_string=Audit&amp;DYN_ARGS=TRUE&amp;VAR:ID1=77434110&amp;VAR:RCODE=STLD&amp;VAR:SDATE=20110399&amp;VAR:FREQ=Quarterly&amp;VAR:RELITEM=RP&amp;VAR:CURRENCY=&amp;VAR:CURRSOURCE=EX","SHARE&amp;VAR:NATFREQ=QUARTERLY&amp;VAR:RFIELD=FINALIZED&amp;VAR:DB_TYPE=&amp;VAR:UNITS=M&amp;window=popup&amp;width=450&amp;height=300&amp;START_MAXIMIZED=FALSE"}</definedName>
    <definedName name="_321__FDSAUDITLINK__" localSheetId="0" hidden="1">{"fdsup://IBCentral/FAT Viewer?action=UPDATE&amp;creator=factset&amp;DOC_NAME=fat:reuters_qtrly_source_window.fat&amp;display_string=Audit&amp;DYN_ARGS=TRUE&amp;VAR:ID1=44439810&amp;VAR:RCODE=STLD&amp;VAR:SDATE=20110399&amp;VAR:FREQ=Quarterly&amp;VAR:RELITEM=RP&amp;VAR:CURRENCY=&amp;VAR:CURRSOURCE=EX","SHARE&amp;VAR:NATFREQ=QUARTERLY&amp;VAR:RFIELD=FINALIZED&amp;VAR:DB_TYPE=&amp;VAR:UNITS=M&amp;window=popup&amp;width=450&amp;height=300&amp;START_MAXIMIZED=FALSE"}</definedName>
    <definedName name="_321__FDSAUDITLINK__" localSheetId="5" hidden="1">{"fdsup://IBCentral/FAT Viewer?action=UPDATE&amp;creator=factset&amp;DOC_NAME=fat:reuters_qtrly_source_window.fat&amp;display_string=Audit&amp;DYN_ARGS=TRUE&amp;VAR:ID1=44439810&amp;VAR:RCODE=STLD&amp;VAR:SDATE=20110399&amp;VAR:FREQ=Quarterly&amp;VAR:RELITEM=RP&amp;VAR:CURRENCY=&amp;VAR:CURRSOURCE=EX","SHARE&amp;VAR:NATFREQ=QUARTERLY&amp;VAR:RFIELD=FINALIZED&amp;VAR:DB_TYPE=&amp;VAR:UNITS=M&amp;window=popup&amp;width=450&amp;height=300&amp;START_MAXIMIZED=FALSE"}</definedName>
    <definedName name="_321__FDSAUDITLINK__" hidden="1">{"fdsup://IBCentral/FAT Viewer?action=UPDATE&amp;creator=factset&amp;DOC_NAME=fat:reuters_qtrly_source_window.fat&amp;display_string=Audit&amp;DYN_ARGS=TRUE&amp;VAR:ID1=44439810&amp;VAR:RCODE=STLD&amp;VAR:SDATE=20110399&amp;VAR:FREQ=Quarterly&amp;VAR:RELITEM=RP&amp;VAR:CURRENCY=&amp;VAR:CURRSOURCE=EX","SHARE&amp;VAR:NATFREQ=QUARTERLY&amp;VAR:RFIELD=FINALIZED&amp;VAR:DB_TYPE=&amp;VAR:UNITS=M&amp;window=popup&amp;width=450&amp;height=300&amp;START_MAXIMIZED=FALSE"}</definedName>
    <definedName name="_322__FDSAUDITLINK__" localSheetId="0" hidden="1">{"fdsup://IBCentral/FAT Viewer?action=UPDATE&amp;creator=factset&amp;DOC_NAME=fat:reuters_semi_source_window.fat&amp;display_string=Audit&amp;DYN_ARGS=TRUE&amp;VAR:ID1=CMTL&amp;VAR:RCODE=FDSPFDSTKTOTAL&amp;VAR:SDATE=0&amp;VAR:FREQ=FSA&amp;VAR:RELITEM=RP&amp;VAR:CURRENCY=&amp;VAR:CURRSOURCE=EXSHARE&amp;VA","R:NATFREQ=FSA&amp;VAR:RFIELD=FINALIZED&amp;VAR:DB_TYPE=&amp;VAR:UNITS=M&amp;window=popup&amp;width=450&amp;height=300&amp;START_MAXIMIZED=FALSE"}</definedName>
    <definedName name="_322__FDSAUDITLINK__" localSheetId="5" hidden="1">{"fdsup://IBCentral/FAT Viewer?action=UPDATE&amp;creator=factset&amp;DOC_NAME=fat:reuters_semi_source_window.fat&amp;display_string=Audit&amp;DYN_ARGS=TRUE&amp;VAR:ID1=CMTL&amp;VAR:RCODE=FDSPFDSTKTOTAL&amp;VAR:SDATE=0&amp;VAR:FREQ=FSA&amp;VAR:RELITEM=RP&amp;VAR:CURRENCY=&amp;VAR:CURRSOURCE=EXSHARE&amp;VA","R:NATFREQ=FSA&amp;VAR:RFIELD=FINALIZED&amp;VAR:DB_TYPE=&amp;VAR:UNITS=M&amp;window=popup&amp;width=450&amp;height=300&amp;START_MAXIMIZED=FALSE"}</definedName>
    <definedName name="_322__FDSAUDITLINK__" hidden="1">{"fdsup://IBCentral/FAT Viewer?action=UPDATE&amp;creator=factset&amp;DOC_NAME=fat:reuters_semi_source_window.fat&amp;display_string=Audit&amp;DYN_ARGS=TRUE&amp;VAR:ID1=CMTL&amp;VAR:RCODE=FDSPFDSTKTOTAL&amp;VAR:SDATE=0&amp;VAR:FREQ=FSA&amp;VAR:RELITEM=RP&amp;VAR:CURRENCY=&amp;VAR:CURRSOURCE=EXSHARE&amp;VA","R:NATFREQ=FSA&amp;VAR:RFIELD=FINALIZED&amp;VAR:DB_TYPE=&amp;VAR:UNITS=M&amp;window=popup&amp;width=450&amp;height=300&amp;START_MAXIMIZED=FALSE"}</definedName>
    <definedName name="_323__FDSAUDITLINK__" localSheetId="0" hidden="1">{"fdsup://IBCentral/FAT Viewer?action=UPDATE&amp;creator=factset&amp;DOC_NAME=fat:reuters_semi_source_window.fat&amp;display_string=Audit&amp;DYN_ARGS=TRUE&amp;VAR:ID1=B0M7KJ&amp;VAR:RCODE=FDSPFDSTKTOTAL&amp;VAR:SDATE=20101299&amp;VAR:FREQ=FSA&amp;VAR:RELITEM=RP&amp;VAR:CURRENCY=&amp;VAR:CURRSOURCE=E","XSHARE&amp;VAR:NATFREQ=FSA&amp;VAR:RFIELD=FINALIZED&amp;VAR:DB_TYPE=&amp;VAR:UNITS=M&amp;window=popup&amp;width=450&amp;height=300&amp;START_MAXIMIZED=FALSE"}</definedName>
    <definedName name="_323__FDSAUDITLINK__" localSheetId="5" hidden="1">{"fdsup://IBCentral/FAT Viewer?action=UPDATE&amp;creator=factset&amp;DOC_NAME=fat:reuters_semi_source_window.fat&amp;display_string=Audit&amp;DYN_ARGS=TRUE&amp;VAR:ID1=B0M7KJ&amp;VAR:RCODE=FDSPFDSTKTOTAL&amp;VAR:SDATE=20101299&amp;VAR:FREQ=FSA&amp;VAR:RELITEM=RP&amp;VAR:CURRENCY=&amp;VAR:CURRSOURCE=E","XSHARE&amp;VAR:NATFREQ=FSA&amp;VAR:RFIELD=FINALIZED&amp;VAR:DB_TYPE=&amp;VAR:UNITS=M&amp;window=popup&amp;width=450&amp;height=300&amp;START_MAXIMIZED=FALSE"}</definedName>
    <definedName name="_323__FDSAUDITLINK__" hidden="1">{"fdsup://IBCentral/FAT Viewer?action=UPDATE&amp;creator=factset&amp;DOC_NAME=fat:reuters_semi_source_window.fat&amp;display_string=Audit&amp;DYN_ARGS=TRUE&amp;VAR:ID1=B0M7KJ&amp;VAR:RCODE=FDSPFDSTKTOTAL&amp;VAR:SDATE=20101299&amp;VAR:FREQ=FSA&amp;VAR:RELITEM=RP&amp;VAR:CURRENCY=&amp;VAR:CURRSOURCE=E","XSHARE&amp;VAR:NATFREQ=FSA&amp;VAR:RFIELD=FINALIZED&amp;VAR:DB_TYPE=&amp;VAR:UNITS=M&amp;window=popup&amp;width=450&amp;height=300&amp;START_MAXIMIZED=FALSE"}</definedName>
    <definedName name="_324__FDSAUDITLINK__" localSheetId="0" hidden="1">{"fdsup://IBCentral/FAT Viewer?action=UPDATE&amp;creator=factset&amp;DOC_NAME=fat:reuters_qtrly_source_window.fat&amp;display_string=Audit&amp;DYN_ARGS=TRUE&amp;VAR:ID1=261088&amp;VAR:RCODE=STLD&amp;VAR:SDATE=20110399&amp;VAR:FREQ=Quarterly&amp;VAR:RELITEM=RP&amp;VAR:CURRENCY=&amp;VAR:CURRSOURCE=EXSH","ARE&amp;VAR:NATFREQ=QUARTERLY&amp;VAR:RFIELD=FINALIZED&amp;VAR:DB_TYPE=&amp;VAR:UNITS=M&amp;window=popup&amp;width=450&amp;height=300&amp;START_MAXIMIZED=FALSE"}</definedName>
    <definedName name="_324__FDSAUDITLINK__" localSheetId="5" hidden="1">{"fdsup://IBCentral/FAT Viewer?action=UPDATE&amp;creator=factset&amp;DOC_NAME=fat:reuters_qtrly_source_window.fat&amp;display_string=Audit&amp;DYN_ARGS=TRUE&amp;VAR:ID1=261088&amp;VAR:RCODE=STLD&amp;VAR:SDATE=20110399&amp;VAR:FREQ=Quarterly&amp;VAR:RELITEM=RP&amp;VAR:CURRENCY=&amp;VAR:CURRSOURCE=EXSH","ARE&amp;VAR:NATFREQ=QUARTERLY&amp;VAR:RFIELD=FINALIZED&amp;VAR:DB_TYPE=&amp;VAR:UNITS=M&amp;window=popup&amp;width=450&amp;height=300&amp;START_MAXIMIZED=FALSE"}</definedName>
    <definedName name="_324__FDSAUDITLINK__" hidden="1">{"fdsup://IBCentral/FAT Viewer?action=UPDATE&amp;creator=factset&amp;DOC_NAME=fat:reuters_qtrly_source_window.fat&amp;display_string=Audit&amp;DYN_ARGS=TRUE&amp;VAR:ID1=261088&amp;VAR:RCODE=STLD&amp;VAR:SDATE=20110399&amp;VAR:FREQ=Quarterly&amp;VAR:RELITEM=RP&amp;VAR:CURRENCY=&amp;VAR:CURRSOURCE=EXSH","ARE&amp;VAR:NATFREQ=QUARTERLY&amp;VAR:RFIELD=FINALIZED&amp;VAR:DB_TYPE=&amp;VAR:UNITS=M&amp;window=popup&amp;width=450&amp;height=300&amp;START_MAXIMIZED=FALSE"}</definedName>
    <definedName name="_325__FDSAUDITLINK__" localSheetId="0" hidden="1">{"fdsup://IBCentral/FAT Viewer?action=UPDATE&amp;creator=factset&amp;DOC_NAME=fat:reuters_semi_source_window.fat&amp;display_string=Audit&amp;DYN_ARGS=TRUE&amp;VAR:ID1=B0M7KJ&amp;VAR:RCODE=STLD&amp;VAR:SDATE=20101299&amp;VAR:FREQ=FSA&amp;VAR:RELITEM=RP&amp;VAR:CURRENCY=&amp;VAR:CURRSOURCE=EXSHARE&amp;VAR",":NATFREQ=FSA&amp;VAR:RFIELD=FINALIZED&amp;VAR:DB_TYPE=&amp;VAR:UNITS=M&amp;window=popup&amp;width=450&amp;height=300&amp;START_MAXIMIZED=FALSE"}</definedName>
    <definedName name="_325__FDSAUDITLINK__" localSheetId="5" hidden="1">{"fdsup://IBCentral/FAT Viewer?action=UPDATE&amp;creator=factset&amp;DOC_NAME=fat:reuters_semi_source_window.fat&amp;display_string=Audit&amp;DYN_ARGS=TRUE&amp;VAR:ID1=B0M7KJ&amp;VAR:RCODE=STLD&amp;VAR:SDATE=20101299&amp;VAR:FREQ=FSA&amp;VAR:RELITEM=RP&amp;VAR:CURRENCY=&amp;VAR:CURRSOURCE=EXSHARE&amp;VAR",":NATFREQ=FSA&amp;VAR:RFIELD=FINALIZED&amp;VAR:DB_TYPE=&amp;VAR:UNITS=M&amp;window=popup&amp;width=450&amp;height=300&amp;START_MAXIMIZED=FALSE"}</definedName>
    <definedName name="_325__FDSAUDITLINK__" hidden="1">{"fdsup://IBCentral/FAT Viewer?action=UPDATE&amp;creator=factset&amp;DOC_NAME=fat:reuters_semi_source_window.fat&amp;display_string=Audit&amp;DYN_ARGS=TRUE&amp;VAR:ID1=B0M7KJ&amp;VAR:RCODE=STLD&amp;VAR:SDATE=20101299&amp;VAR:FREQ=FSA&amp;VAR:RELITEM=RP&amp;VAR:CURRENCY=&amp;VAR:CURRSOURCE=EXSHARE&amp;VAR",":NATFREQ=FSA&amp;VAR:RFIELD=FINALIZED&amp;VAR:DB_TYPE=&amp;VAR:UNITS=M&amp;window=popup&amp;width=450&amp;height=300&amp;START_MAXIMIZED=FALSE"}</definedName>
    <definedName name="_326__FDSAUDITLINK__" localSheetId="0" hidden="1">{"fdsup://IBCentral/FAT Viewer?action=UPDATE&amp;creator=factset&amp;DOC_NAME=fat:reuters_semi_source_window.fat&amp;display_string=Audit&amp;DYN_ARGS=TRUE&amp;VAR:ID1=B09LSH&amp;VAR:RCODE=FDSPFDSTKTOTAL&amp;VAR:SDATE=20101299&amp;VAR:FREQ=FSA&amp;VAR:RELITEM=RP&amp;VAR:CURRENCY=&amp;VAR:CURRSOURCE=E","XSHARE&amp;VAR:NATFREQ=FSA&amp;VAR:RFIELD=FINALIZED&amp;VAR:DB_TYPE=&amp;VAR:UNITS=M&amp;window=popup&amp;width=450&amp;height=300&amp;START_MAXIMIZED=FALSE"}</definedName>
    <definedName name="_326__FDSAUDITLINK__" localSheetId="5" hidden="1">{"fdsup://IBCentral/FAT Viewer?action=UPDATE&amp;creator=factset&amp;DOC_NAME=fat:reuters_semi_source_window.fat&amp;display_string=Audit&amp;DYN_ARGS=TRUE&amp;VAR:ID1=B09LSH&amp;VAR:RCODE=FDSPFDSTKTOTAL&amp;VAR:SDATE=20101299&amp;VAR:FREQ=FSA&amp;VAR:RELITEM=RP&amp;VAR:CURRENCY=&amp;VAR:CURRSOURCE=E","XSHARE&amp;VAR:NATFREQ=FSA&amp;VAR:RFIELD=FINALIZED&amp;VAR:DB_TYPE=&amp;VAR:UNITS=M&amp;window=popup&amp;width=450&amp;height=300&amp;START_MAXIMIZED=FALSE"}</definedName>
    <definedName name="_326__FDSAUDITLINK__" hidden="1">{"fdsup://IBCentral/FAT Viewer?action=UPDATE&amp;creator=factset&amp;DOC_NAME=fat:reuters_semi_source_window.fat&amp;display_string=Audit&amp;DYN_ARGS=TRUE&amp;VAR:ID1=B09LSH&amp;VAR:RCODE=FDSPFDSTKTOTAL&amp;VAR:SDATE=20101299&amp;VAR:FREQ=FSA&amp;VAR:RELITEM=RP&amp;VAR:CURRENCY=&amp;VAR:CURRSOURCE=E","XSHARE&amp;VAR:NATFREQ=FSA&amp;VAR:RFIELD=FINALIZED&amp;VAR:DB_TYPE=&amp;VAR:UNITS=M&amp;window=popup&amp;width=450&amp;height=300&amp;START_MAXIMIZED=FALSE"}</definedName>
    <definedName name="_327__FDSAUDITLINK__" localSheetId="0" hidden="1">{"fdsup://IBCentral/FAT Viewer?action=UPDATE&amp;creator=factset&amp;DOC_NAME=fat:reuters_qtrly_source_window.fat&amp;display_string=Audit&amp;DYN_ARGS=TRUE&amp;VAR:ID1=92552V10&amp;VAR:RCODE=STLD&amp;VAR:SDATE=20110399&amp;VAR:FREQ=Quarterly&amp;VAR:RELITEM=RP&amp;VAR:CURRENCY=&amp;VAR:CURRSOURCE=EX","SHARE&amp;VAR:NATFREQ=QUARTERLY&amp;VAR:RFIELD=FINALIZED&amp;VAR:DB_TYPE=&amp;VAR:UNITS=M&amp;window=popup&amp;width=450&amp;height=300&amp;START_MAXIMIZED=FALSE"}</definedName>
    <definedName name="_327__FDSAUDITLINK__" localSheetId="5" hidden="1">{"fdsup://IBCentral/FAT Viewer?action=UPDATE&amp;creator=factset&amp;DOC_NAME=fat:reuters_qtrly_source_window.fat&amp;display_string=Audit&amp;DYN_ARGS=TRUE&amp;VAR:ID1=92552V10&amp;VAR:RCODE=STLD&amp;VAR:SDATE=20110399&amp;VAR:FREQ=Quarterly&amp;VAR:RELITEM=RP&amp;VAR:CURRENCY=&amp;VAR:CURRSOURCE=EX","SHARE&amp;VAR:NATFREQ=QUARTERLY&amp;VAR:RFIELD=FINALIZED&amp;VAR:DB_TYPE=&amp;VAR:UNITS=M&amp;window=popup&amp;width=450&amp;height=300&amp;START_MAXIMIZED=FALSE"}</definedName>
    <definedName name="_327__FDSAUDITLINK__" hidden="1">{"fdsup://IBCentral/FAT Viewer?action=UPDATE&amp;creator=factset&amp;DOC_NAME=fat:reuters_qtrly_source_window.fat&amp;display_string=Audit&amp;DYN_ARGS=TRUE&amp;VAR:ID1=92552V10&amp;VAR:RCODE=STLD&amp;VAR:SDATE=20110399&amp;VAR:FREQ=Quarterly&amp;VAR:RELITEM=RP&amp;VAR:CURRENCY=&amp;VAR:CURRSOURCE=EX","SHARE&amp;VAR:NATFREQ=QUARTERLY&amp;VAR:RFIELD=FINALIZED&amp;VAR:DB_TYPE=&amp;VAR:UNITS=M&amp;window=popup&amp;width=450&amp;height=300&amp;START_MAXIMIZED=FALSE"}</definedName>
    <definedName name="_328__FDSAUDITLINK__" localSheetId="0" hidden="1">{"fdsup://IBCentral/FAT Viewer?action=UPDATE&amp;creator=factset&amp;DOC_NAME=fat:reuters_qtrly_source_window.fat&amp;display_string=Audit&amp;DYN_ARGS=TRUE&amp;VAR:ID1=20582620&amp;VAR:RCODE=STLD&amp;VAR:SDATE=20110199&amp;VAR:FREQ=Quarterly&amp;VAR:RELITEM=RP&amp;VAR:CURRENCY=&amp;VAR:CURRSOURCE=EX","SHARE&amp;VAR:NATFREQ=QUARTERLY&amp;VAR:RFIELD=FINALIZED&amp;VAR:DB_TYPE=&amp;VAR:UNITS=M&amp;window=popup&amp;width=450&amp;height=300&amp;START_MAXIMIZED=FALSE"}</definedName>
    <definedName name="_328__FDSAUDITLINK__" localSheetId="5" hidden="1">{"fdsup://IBCentral/FAT Viewer?action=UPDATE&amp;creator=factset&amp;DOC_NAME=fat:reuters_qtrly_source_window.fat&amp;display_string=Audit&amp;DYN_ARGS=TRUE&amp;VAR:ID1=20582620&amp;VAR:RCODE=STLD&amp;VAR:SDATE=20110199&amp;VAR:FREQ=Quarterly&amp;VAR:RELITEM=RP&amp;VAR:CURRENCY=&amp;VAR:CURRSOURCE=EX","SHARE&amp;VAR:NATFREQ=QUARTERLY&amp;VAR:RFIELD=FINALIZED&amp;VAR:DB_TYPE=&amp;VAR:UNITS=M&amp;window=popup&amp;width=450&amp;height=300&amp;START_MAXIMIZED=FALSE"}</definedName>
    <definedName name="_328__FDSAUDITLINK__" hidden="1">{"fdsup://IBCentral/FAT Viewer?action=UPDATE&amp;creator=factset&amp;DOC_NAME=fat:reuters_qtrly_source_window.fat&amp;display_string=Audit&amp;DYN_ARGS=TRUE&amp;VAR:ID1=20582620&amp;VAR:RCODE=STLD&amp;VAR:SDATE=20110199&amp;VAR:FREQ=Quarterly&amp;VAR:RELITEM=RP&amp;VAR:CURRENCY=&amp;VAR:CURRSOURCE=EX","SHARE&amp;VAR:NATFREQ=QUARTERLY&amp;VAR:RFIELD=FINALIZED&amp;VAR:DB_TYPE=&amp;VAR:UNITS=M&amp;window=popup&amp;width=450&amp;height=300&amp;START_MAXIMIZED=FALSE"}</definedName>
    <definedName name="_329__FDSAUDITLINK__" localSheetId="0" hidden="1">{"fdsup://IBCentral/FAT Viewer?action=UPDATE&amp;creator=factset&amp;DOC_NAME=fat:reuters_qtrly_source_window.fat&amp;display_string=Audit&amp;DYN_ARGS=TRUE&amp;VAR:ID1=50242410&amp;VAR:RCODE=STLD&amp;VAR:SDATE=20110399&amp;VAR:FREQ=Quarterly&amp;VAR:RELITEM=RP&amp;VAR:CURRENCY=&amp;VAR:CURRSOURCE=EX","SHARE&amp;VAR:NATFREQ=QUARTERLY&amp;VAR:RFIELD=FINALIZED&amp;VAR:DB_TYPE=&amp;VAR:UNITS=M&amp;window=popup&amp;width=450&amp;height=300&amp;START_MAXIMIZED=FALSE"}</definedName>
    <definedName name="_329__FDSAUDITLINK__" localSheetId="5" hidden="1">{"fdsup://IBCentral/FAT Viewer?action=UPDATE&amp;creator=factset&amp;DOC_NAME=fat:reuters_qtrly_source_window.fat&amp;display_string=Audit&amp;DYN_ARGS=TRUE&amp;VAR:ID1=50242410&amp;VAR:RCODE=STLD&amp;VAR:SDATE=20110399&amp;VAR:FREQ=Quarterly&amp;VAR:RELITEM=RP&amp;VAR:CURRENCY=&amp;VAR:CURRSOURCE=EX","SHARE&amp;VAR:NATFREQ=QUARTERLY&amp;VAR:RFIELD=FINALIZED&amp;VAR:DB_TYPE=&amp;VAR:UNITS=M&amp;window=popup&amp;width=450&amp;height=300&amp;START_MAXIMIZED=FALSE"}</definedName>
    <definedName name="_329__FDSAUDITLINK__" hidden="1">{"fdsup://IBCentral/FAT Viewer?action=UPDATE&amp;creator=factset&amp;DOC_NAME=fat:reuters_qtrly_source_window.fat&amp;display_string=Audit&amp;DYN_ARGS=TRUE&amp;VAR:ID1=50242410&amp;VAR:RCODE=STLD&amp;VAR:SDATE=20110399&amp;VAR:FREQ=Quarterly&amp;VAR:RELITEM=RP&amp;VAR:CURRENCY=&amp;VAR:CURRSOURCE=EX","SHARE&amp;VAR:NATFREQ=QUARTERLY&amp;VAR:RFIELD=FINALIZED&amp;VAR:DB_TYPE=&amp;VAR:UNITS=M&amp;window=popup&amp;width=450&amp;height=300&amp;START_MAXIMIZED=FALSE"}</definedName>
    <definedName name="_33__FDSAUDITLINK__" localSheetId="0" hidden="1">{"fdsup://IBCentral/FAT Viewer?action=UPDATE&amp;creator=factset&amp;DOC_NAME=fat:reuters_semi_source_window.fat&amp;display_string=Audit&amp;DYN_ARGS=TRUE&amp;VAR:ID1=ELMG&amp;VAR:RCODE=FDSPFDSTKTOTAL&amp;VAR:SDATE=0&amp;VAR:FREQ=FSA&amp;VAR:RELITEM=RP&amp;VAR:CURRENCY=&amp;VAR:CURRSOURCE=EXSHARE&amp;VA","R:NATFREQ=FSA&amp;VAR:RFIELD=FINALIZED&amp;VAR:DB_TYPE=&amp;VAR:UNITS=M&amp;window=popup&amp;width=450&amp;height=300&amp;START_MAXIMIZED=FALSE"}</definedName>
    <definedName name="_33__FDSAUDITLINK__" localSheetId="5" hidden="1">{"fdsup://IBCentral/FAT Viewer?action=UPDATE&amp;creator=factset&amp;DOC_NAME=fat:reuters_semi_source_window.fat&amp;display_string=Audit&amp;DYN_ARGS=TRUE&amp;VAR:ID1=ELMG&amp;VAR:RCODE=FDSPFDSTKTOTAL&amp;VAR:SDATE=0&amp;VAR:FREQ=FSA&amp;VAR:RELITEM=RP&amp;VAR:CURRENCY=&amp;VAR:CURRSOURCE=EXSHARE&amp;VA","R:NATFREQ=FSA&amp;VAR:RFIELD=FINALIZED&amp;VAR:DB_TYPE=&amp;VAR:UNITS=M&amp;window=popup&amp;width=450&amp;height=300&amp;START_MAXIMIZED=FALSE"}</definedName>
    <definedName name="_33__FDSAUDITLINK__" hidden="1">{"fdsup://IBCentral/FAT Viewer?action=UPDATE&amp;creator=factset&amp;DOC_NAME=fat:reuters_semi_source_window.fat&amp;display_string=Audit&amp;DYN_ARGS=TRUE&amp;VAR:ID1=ELMG&amp;VAR:RCODE=FDSPFDSTKTOTAL&amp;VAR:SDATE=0&amp;VAR:FREQ=FSA&amp;VAR:RELITEM=RP&amp;VAR:CURRENCY=&amp;VAR:CURRSOURCE=EXSHARE&amp;VA","R:NATFREQ=FSA&amp;VAR:RFIELD=FINALIZED&amp;VAR:DB_TYPE=&amp;VAR:UNITS=M&amp;window=popup&amp;width=450&amp;height=300&amp;START_MAXIMIZED=FALSE"}</definedName>
    <definedName name="_330__FDSAUDITLINK__" localSheetId="0" hidden="1">{"fdsup://IBCentral/FAT Viewer?action=UPDATE&amp;creator=factset&amp;DOC_NAME=fat:reuters_qtrly_source_window.fat&amp;display_string=Audit&amp;DYN_ARGS=TRUE&amp;VAR:ID1=76658210&amp;VAR:RCODE=FDSPFDSTKTOTAL&amp;VAR:SDATE=20110399&amp;VAR:FREQ=Quarterly&amp;VAR:RELITEM=RP&amp;VAR:CURRENCY=&amp;VAR:CUR","RSOURCE=EXSHARE&amp;VAR:NATFREQ=QUARTERLY&amp;VAR:RFIELD=FINALIZED&amp;VAR:DB_TYPE=&amp;VAR:UNITS=M&amp;window=popup&amp;width=450&amp;height=300&amp;START_MAXIMIZED=FALSE"}</definedName>
    <definedName name="_330__FDSAUDITLINK__" localSheetId="5" hidden="1">{"fdsup://IBCentral/FAT Viewer?action=UPDATE&amp;creator=factset&amp;DOC_NAME=fat:reuters_qtrly_source_window.fat&amp;display_string=Audit&amp;DYN_ARGS=TRUE&amp;VAR:ID1=76658210&amp;VAR:RCODE=FDSPFDSTKTOTAL&amp;VAR:SDATE=20110399&amp;VAR:FREQ=Quarterly&amp;VAR:RELITEM=RP&amp;VAR:CURRENCY=&amp;VAR:CUR","RSOURCE=EXSHARE&amp;VAR:NATFREQ=QUARTERLY&amp;VAR:RFIELD=FINALIZED&amp;VAR:DB_TYPE=&amp;VAR:UNITS=M&amp;window=popup&amp;width=450&amp;height=300&amp;START_MAXIMIZED=FALSE"}</definedName>
    <definedName name="_330__FDSAUDITLINK__" hidden="1">{"fdsup://IBCentral/FAT Viewer?action=UPDATE&amp;creator=factset&amp;DOC_NAME=fat:reuters_qtrly_source_window.fat&amp;display_string=Audit&amp;DYN_ARGS=TRUE&amp;VAR:ID1=76658210&amp;VAR:RCODE=FDSPFDSTKTOTAL&amp;VAR:SDATE=20110399&amp;VAR:FREQ=Quarterly&amp;VAR:RELITEM=RP&amp;VAR:CURRENCY=&amp;VAR:CUR","RSOURCE=EXSHARE&amp;VAR:NATFREQ=QUARTERLY&amp;VAR:RFIELD=FINALIZED&amp;VAR:DB_TYPE=&amp;VAR:UNITS=M&amp;window=popup&amp;width=450&amp;height=300&amp;START_MAXIMIZED=FALSE"}</definedName>
    <definedName name="_331__FDSAUDITLINK__" localSheetId="0" hidden="1">{"fdsup://IBCentral/FAT Viewer?action=UPDATE&amp;creator=factset&amp;DOC_NAME=fat:reuters_qtrly_source_window.fat&amp;display_string=Audit&amp;DYN_ARGS=TRUE&amp;VAR:ID1=41387510&amp;VAR:RCODE=STLD&amp;VAR:SDATE=20110399&amp;VAR:FREQ=Quarterly&amp;VAR:RELITEM=RP&amp;VAR:CURRENCY=&amp;VAR:CURRSOURCE=EX","SHARE&amp;VAR:NATFREQ=QUARTERLY&amp;VAR:RFIELD=FINALIZED&amp;VAR:DB_TYPE=&amp;VAR:UNITS=M&amp;window=popup&amp;width=450&amp;height=300&amp;START_MAXIMIZED=FALSE"}</definedName>
    <definedName name="_331__FDSAUDITLINK__" localSheetId="5" hidden="1">{"fdsup://IBCentral/FAT Viewer?action=UPDATE&amp;creator=factset&amp;DOC_NAME=fat:reuters_qtrly_source_window.fat&amp;display_string=Audit&amp;DYN_ARGS=TRUE&amp;VAR:ID1=41387510&amp;VAR:RCODE=STLD&amp;VAR:SDATE=20110399&amp;VAR:FREQ=Quarterly&amp;VAR:RELITEM=RP&amp;VAR:CURRENCY=&amp;VAR:CURRSOURCE=EX","SHARE&amp;VAR:NATFREQ=QUARTERLY&amp;VAR:RFIELD=FINALIZED&amp;VAR:DB_TYPE=&amp;VAR:UNITS=M&amp;window=popup&amp;width=450&amp;height=300&amp;START_MAXIMIZED=FALSE"}</definedName>
    <definedName name="_331__FDSAUDITLINK__" hidden="1">{"fdsup://IBCentral/FAT Viewer?action=UPDATE&amp;creator=factset&amp;DOC_NAME=fat:reuters_qtrly_source_window.fat&amp;display_string=Audit&amp;DYN_ARGS=TRUE&amp;VAR:ID1=41387510&amp;VAR:RCODE=STLD&amp;VAR:SDATE=20110399&amp;VAR:FREQ=Quarterly&amp;VAR:RELITEM=RP&amp;VAR:CURRENCY=&amp;VAR:CURRSOURCE=EX","SHARE&amp;VAR:NATFREQ=QUARTERLY&amp;VAR:RFIELD=FINALIZED&amp;VAR:DB_TYPE=&amp;VAR:UNITS=M&amp;window=popup&amp;width=450&amp;height=300&amp;START_MAXIMIZED=FALSE"}</definedName>
    <definedName name="_332__FDSAUDITLINK__" localSheetId="0" hidden="1">{"fdsup://IBCentral/FAT Viewer?action=UPDATE&amp;creator=factset&amp;DOC_NAME=fat:reuters_qtrly_source_window.fat&amp;display_string=Audit&amp;DYN_ARGS=TRUE&amp;VAR:ID1=M5147411&amp;VAR:RCODE=STLD&amp;VAR:SDATE=20110399&amp;VAR:FREQ=Quarterly&amp;VAR:RELITEM=RP&amp;VAR:CURRENCY=&amp;VAR:CURRSOURCE=EX","SHARE&amp;VAR:NATFREQ=QUARTERLY&amp;VAR:RFIELD=FINALIZED&amp;VAR:DB_TYPE=&amp;VAR:UNITS=M&amp;window=popup&amp;width=450&amp;height=300&amp;START_MAXIMIZED=FALSE"}</definedName>
    <definedName name="_332__FDSAUDITLINK__" localSheetId="5" hidden="1">{"fdsup://IBCentral/FAT Viewer?action=UPDATE&amp;creator=factset&amp;DOC_NAME=fat:reuters_qtrly_source_window.fat&amp;display_string=Audit&amp;DYN_ARGS=TRUE&amp;VAR:ID1=M5147411&amp;VAR:RCODE=STLD&amp;VAR:SDATE=20110399&amp;VAR:FREQ=Quarterly&amp;VAR:RELITEM=RP&amp;VAR:CURRENCY=&amp;VAR:CURRSOURCE=EX","SHARE&amp;VAR:NATFREQ=QUARTERLY&amp;VAR:RFIELD=FINALIZED&amp;VAR:DB_TYPE=&amp;VAR:UNITS=M&amp;window=popup&amp;width=450&amp;height=300&amp;START_MAXIMIZED=FALSE"}</definedName>
    <definedName name="_332__FDSAUDITLINK__" hidden="1">{"fdsup://IBCentral/FAT Viewer?action=UPDATE&amp;creator=factset&amp;DOC_NAME=fat:reuters_qtrly_source_window.fat&amp;display_string=Audit&amp;DYN_ARGS=TRUE&amp;VAR:ID1=M5147411&amp;VAR:RCODE=STLD&amp;VAR:SDATE=20110399&amp;VAR:FREQ=Quarterly&amp;VAR:RELITEM=RP&amp;VAR:CURRENCY=&amp;VAR:CURRSOURCE=EX","SHARE&amp;VAR:NATFREQ=QUARTERLY&amp;VAR:RFIELD=FINALIZED&amp;VAR:DB_TYPE=&amp;VAR:UNITS=M&amp;window=popup&amp;width=450&amp;height=300&amp;START_MAXIMIZED=FALSE"}</definedName>
    <definedName name="_333__FDSAUDITLINK__" localSheetId="0" hidden="1">{"fdsup://IBCentral/FAT Viewer?action=UPDATE&amp;creator=factset&amp;DOC_NAME=fat:reuters_semi_source_window.fat&amp;display_string=Audit&amp;DYN_ARGS=TRUE&amp;VAR:ID1=549343&amp;VAR:RCODE=FDSPFDSTKTOTAL&amp;VAR:SDATE=20101299&amp;VAR:FREQ=FSA&amp;VAR:RELITEM=RP&amp;VAR:CURRENCY=&amp;VAR:CURRSOURCE=E","XSHARE&amp;VAR:NATFREQ=FSA&amp;VAR:RFIELD=FINALIZED&amp;VAR:DB_TYPE=&amp;VAR:UNITS=M&amp;window=popup&amp;width=450&amp;height=300&amp;START_MAXIMIZED=FALSE"}</definedName>
    <definedName name="_333__FDSAUDITLINK__" localSheetId="5" hidden="1">{"fdsup://IBCentral/FAT Viewer?action=UPDATE&amp;creator=factset&amp;DOC_NAME=fat:reuters_semi_source_window.fat&amp;display_string=Audit&amp;DYN_ARGS=TRUE&amp;VAR:ID1=549343&amp;VAR:RCODE=FDSPFDSTKTOTAL&amp;VAR:SDATE=20101299&amp;VAR:FREQ=FSA&amp;VAR:RELITEM=RP&amp;VAR:CURRENCY=&amp;VAR:CURRSOURCE=E","XSHARE&amp;VAR:NATFREQ=FSA&amp;VAR:RFIELD=FINALIZED&amp;VAR:DB_TYPE=&amp;VAR:UNITS=M&amp;window=popup&amp;width=450&amp;height=300&amp;START_MAXIMIZED=FALSE"}</definedName>
    <definedName name="_333__FDSAUDITLINK__" hidden="1">{"fdsup://IBCentral/FAT Viewer?action=UPDATE&amp;creator=factset&amp;DOC_NAME=fat:reuters_semi_source_window.fat&amp;display_string=Audit&amp;DYN_ARGS=TRUE&amp;VAR:ID1=549343&amp;VAR:RCODE=FDSPFDSTKTOTAL&amp;VAR:SDATE=20101299&amp;VAR:FREQ=FSA&amp;VAR:RELITEM=RP&amp;VAR:CURRENCY=&amp;VAR:CURRSOURCE=E","XSHARE&amp;VAR:NATFREQ=FSA&amp;VAR:RFIELD=FINALIZED&amp;VAR:DB_TYPE=&amp;VAR:UNITS=M&amp;window=popup&amp;width=450&amp;height=300&amp;START_MAXIMIZED=FALSE"}</definedName>
    <definedName name="_334__FDSAUDITLINK__" localSheetId="0" hidden="1">{"fdsup://IBCentral/FAT Viewer?action=UPDATE&amp;creator=factset&amp;DOC_NAME=fat:reuters_qtrly_source_window.fat&amp;display_string=Audit&amp;DYN_ARGS=TRUE&amp;VAR:ID1=26873N10&amp;VAR:RCODE=STLD&amp;VAR:SDATE=20110399&amp;VAR:FREQ=Quarterly&amp;VAR:RELITEM=RP&amp;VAR:CURRENCY=&amp;VAR:CURRSOURCE=EX","SHARE&amp;VAR:NATFREQ=QUARTERLY&amp;VAR:RFIELD=FINALIZED&amp;VAR:DB_TYPE=&amp;VAR:UNITS=M&amp;window=popup&amp;width=450&amp;height=300&amp;START_MAXIMIZED=FALSE"}</definedName>
    <definedName name="_334__FDSAUDITLINK__" localSheetId="5" hidden="1">{"fdsup://IBCentral/FAT Viewer?action=UPDATE&amp;creator=factset&amp;DOC_NAME=fat:reuters_qtrly_source_window.fat&amp;display_string=Audit&amp;DYN_ARGS=TRUE&amp;VAR:ID1=26873N10&amp;VAR:RCODE=STLD&amp;VAR:SDATE=20110399&amp;VAR:FREQ=Quarterly&amp;VAR:RELITEM=RP&amp;VAR:CURRENCY=&amp;VAR:CURRSOURCE=EX","SHARE&amp;VAR:NATFREQ=QUARTERLY&amp;VAR:RFIELD=FINALIZED&amp;VAR:DB_TYPE=&amp;VAR:UNITS=M&amp;window=popup&amp;width=450&amp;height=300&amp;START_MAXIMIZED=FALSE"}</definedName>
    <definedName name="_334__FDSAUDITLINK__" hidden="1">{"fdsup://IBCentral/FAT Viewer?action=UPDATE&amp;creator=factset&amp;DOC_NAME=fat:reuters_qtrly_source_window.fat&amp;display_string=Audit&amp;DYN_ARGS=TRUE&amp;VAR:ID1=26873N10&amp;VAR:RCODE=STLD&amp;VAR:SDATE=20110399&amp;VAR:FREQ=Quarterly&amp;VAR:RELITEM=RP&amp;VAR:CURRENCY=&amp;VAR:CURRSOURCE=EX","SHARE&amp;VAR:NATFREQ=QUARTERLY&amp;VAR:RFIELD=FINALIZED&amp;VAR:DB_TYPE=&amp;VAR:UNITS=M&amp;window=popup&amp;width=450&amp;height=300&amp;START_MAXIMIZED=FALSE"}</definedName>
    <definedName name="_335__FDSAUDITLINK__" localSheetId="0" hidden="1">{"fdsup://IBCentral/FAT Viewer?action=UPDATE&amp;creator=factset&amp;DOC_NAME=fat:reuters_qtrly_source_window.fat&amp;display_string=Audit&amp;DYN_ARGS=TRUE&amp;VAR:ID1=76658210&amp;VAR:RCODE=STLD&amp;VAR:SDATE=20110399&amp;VAR:FREQ=Quarterly&amp;VAR:RELITEM=RP&amp;VAR:CURRENCY=&amp;VAR:CURRSOURCE=EX","SHARE&amp;VAR:NATFREQ=QUARTERLY&amp;VAR:RFIELD=FINALIZED&amp;VAR:DB_TYPE=&amp;VAR:UNITS=M&amp;window=popup&amp;width=450&amp;height=300&amp;START_MAXIMIZED=FALSE"}</definedName>
    <definedName name="_335__FDSAUDITLINK__" localSheetId="5" hidden="1">{"fdsup://IBCentral/FAT Viewer?action=UPDATE&amp;creator=factset&amp;DOC_NAME=fat:reuters_qtrly_source_window.fat&amp;display_string=Audit&amp;DYN_ARGS=TRUE&amp;VAR:ID1=76658210&amp;VAR:RCODE=STLD&amp;VAR:SDATE=20110399&amp;VAR:FREQ=Quarterly&amp;VAR:RELITEM=RP&amp;VAR:CURRENCY=&amp;VAR:CURRSOURCE=EX","SHARE&amp;VAR:NATFREQ=QUARTERLY&amp;VAR:RFIELD=FINALIZED&amp;VAR:DB_TYPE=&amp;VAR:UNITS=M&amp;window=popup&amp;width=450&amp;height=300&amp;START_MAXIMIZED=FALSE"}</definedName>
    <definedName name="_335__FDSAUDITLINK__" hidden="1">{"fdsup://IBCentral/FAT Viewer?action=UPDATE&amp;creator=factset&amp;DOC_NAME=fat:reuters_qtrly_source_window.fat&amp;display_string=Audit&amp;DYN_ARGS=TRUE&amp;VAR:ID1=76658210&amp;VAR:RCODE=STLD&amp;VAR:SDATE=20110399&amp;VAR:FREQ=Quarterly&amp;VAR:RELITEM=RP&amp;VAR:CURRENCY=&amp;VAR:CURRSOURCE=EX","SHARE&amp;VAR:NATFREQ=QUARTERLY&amp;VAR:RFIELD=FINALIZED&amp;VAR:DB_TYPE=&amp;VAR:UNITS=M&amp;window=popup&amp;width=450&amp;height=300&amp;START_MAXIMIZED=FALSE"}</definedName>
    <definedName name="_336__FDSAUDITLINK__" localSheetId="0" hidden="1">{"fdsup://IBCentral/FAT Viewer?action=UPDATE&amp;creator=factset&amp;DOC_NAME=fat:reuters_semi_source_window.fat&amp;display_string=Audit&amp;DYN_ARGS=TRUE&amp;VAR:ID1=549343&amp;VAR:RCODE=STLD&amp;VAR:SDATE=20101299&amp;VAR:FREQ=FSA&amp;VAR:RELITEM=RP&amp;VAR:CURRENCY=&amp;VAR:CURRSOURCE=EXSHARE&amp;VAR",":NATFREQ=FSA&amp;VAR:RFIELD=FINALIZED&amp;VAR:DB_TYPE=&amp;VAR:UNITS=M&amp;window=popup&amp;width=450&amp;height=300&amp;START_MAXIMIZED=FALSE"}</definedName>
    <definedName name="_336__FDSAUDITLINK__" localSheetId="5" hidden="1">{"fdsup://IBCentral/FAT Viewer?action=UPDATE&amp;creator=factset&amp;DOC_NAME=fat:reuters_semi_source_window.fat&amp;display_string=Audit&amp;DYN_ARGS=TRUE&amp;VAR:ID1=549343&amp;VAR:RCODE=STLD&amp;VAR:SDATE=20101299&amp;VAR:FREQ=FSA&amp;VAR:RELITEM=RP&amp;VAR:CURRENCY=&amp;VAR:CURRSOURCE=EXSHARE&amp;VAR",":NATFREQ=FSA&amp;VAR:RFIELD=FINALIZED&amp;VAR:DB_TYPE=&amp;VAR:UNITS=M&amp;window=popup&amp;width=450&amp;height=300&amp;START_MAXIMIZED=FALSE"}</definedName>
    <definedName name="_336__FDSAUDITLINK__" hidden="1">{"fdsup://IBCentral/FAT Viewer?action=UPDATE&amp;creator=factset&amp;DOC_NAME=fat:reuters_semi_source_window.fat&amp;display_string=Audit&amp;DYN_ARGS=TRUE&amp;VAR:ID1=549343&amp;VAR:RCODE=STLD&amp;VAR:SDATE=20101299&amp;VAR:FREQ=FSA&amp;VAR:RELITEM=RP&amp;VAR:CURRENCY=&amp;VAR:CURRSOURCE=EXSHARE&amp;VAR",":NATFREQ=FSA&amp;VAR:RFIELD=FINALIZED&amp;VAR:DB_TYPE=&amp;VAR:UNITS=M&amp;window=popup&amp;width=450&amp;height=300&amp;START_MAXIMIZED=FALSE"}</definedName>
    <definedName name="_337__FDSAUDITLINK__" localSheetId="0" hidden="1">{"fdsup://IBCentral/FAT Viewer?action=UPDATE&amp;creator=factset&amp;DOC_NAME=fat:reuters_semi_source_window.fat&amp;display_string=Audit&amp;DYN_ARGS=TRUE&amp;VAR:ID1=LLL&amp;VAR:RCODE=FDSPFDSTKTOTAL&amp;VAR:SDATE=0&amp;VAR:FREQ=FSA&amp;VAR:RELITEM=RP&amp;VAR:CURRENCY=&amp;VAR:CURRSOURCE=EXSHARE&amp;VAR",":NATFREQ=FSA&amp;VAR:RFIELD=FINALIZED&amp;VAR:DB_TYPE=&amp;VAR:UNITS=M&amp;window=popup&amp;width=450&amp;height=300&amp;START_MAXIMIZED=FALSE"}</definedName>
    <definedName name="_337__FDSAUDITLINK__" localSheetId="5" hidden="1">{"fdsup://IBCentral/FAT Viewer?action=UPDATE&amp;creator=factset&amp;DOC_NAME=fat:reuters_semi_source_window.fat&amp;display_string=Audit&amp;DYN_ARGS=TRUE&amp;VAR:ID1=LLL&amp;VAR:RCODE=FDSPFDSTKTOTAL&amp;VAR:SDATE=0&amp;VAR:FREQ=FSA&amp;VAR:RELITEM=RP&amp;VAR:CURRENCY=&amp;VAR:CURRSOURCE=EXSHARE&amp;VAR",":NATFREQ=FSA&amp;VAR:RFIELD=FINALIZED&amp;VAR:DB_TYPE=&amp;VAR:UNITS=M&amp;window=popup&amp;width=450&amp;height=300&amp;START_MAXIMIZED=FALSE"}</definedName>
    <definedName name="_337__FDSAUDITLINK__" hidden="1">{"fdsup://IBCentral/FAT Viewer?action=UPDATE&amp;creator=factset&amp;DOC_NAME=fat:reuters_semi_source_window.fat&amp;display_string=Audit&amp;DYN_ARGS=TRUE&amp;VAR:ID1=LLL&amp;VAR:RCODE=FDSPFDSTKTOTAL&amp;VAR:SDATE=0&amp;VAR:FREQ=FSA&amp;VAR:RELITEM=RP&amp;VAR:CURRENCY=&amp;VAR:CURRSOURCE=EXSHARE&amp;VAR",":NATFREQ=FSA&amp;VAR:RFIELD=FINALIZED&amp;VAR:DB_TYPE=&amp;VAR:UNITS=M&amp;window=popup&amp;width=450&amp;height=300&amp;START_MAXIMIZED=FALSE"}</definedName>
    <definedName name="_338__FDSAUDITLINK__" localSheetId="0" hidden="1">{"fdsup://IBCentral/FAT Viewer?action=UPDATE&amp;creator=factset&amp;DOC_NAME=fat:reuters_semi_source_window.fat&amp;display_string=Audit&amp;DYN_ARGS=TRUE&amp;VAR:ID1=COL&amp;VAR:RCODE=FDSPFDSTKTOTAL&amp;VAR:SDATE=0&amp;VAR:FREQ=FSA&amp;VAR:RELITEM=RP&amp;VAR:CURRENCY=&amp;VAR:CURRSOURCE=EXSHARE&amp;VAR",":NATFREQ=FSA&amp;VAR:RFIELD=FINALIZED&amp;VAR:DB_TYPE=&amp;VAR:UNITS=M&amp;window=popup&amp;width=450&amp;height=300&amp;START_MAXIMIZED=FALSE"}</definedName>
    <definedName name="_338__FDSAUDITLINK__" localSheetId="5" hidden="1">{"fdsup://IBCentral/FAT Viewer?action=UPDATE&amp;creator=factset&amp;DOC_NAME=fat:reuters_semi_source_window.fat&amp;display_string=Audit&amp;DYN_ARGS=TRUE&amp;VAR:ID1=COL&amp;VAR:RCODE=FDSPFDSTKTOTAL&amp;VAR:SDATE=0&amp;VAR:FREQ=FSA&amp;VAR:RELITEM=RP&amp;VAR:CURRENCY=&amp;VAR:CURRSOURCE=EXSHARE&amp;VAR",":NATFREQ=FSA&amp;VAR:RFIELD=FINALIZED&amp;VAR:DB_TYPE=&amp;VAR:UNITS=M&amp;window=popup&amp;width=450&amp;height=300&amp;START_MAXIMIZED=FALSE"}</definedName>
    <definedName name="_338__FDSAUDITLINK__" hidden="1">{"fdsup://IBCentral/FAT Viewer?action=UPDATE&amp;creator=factset&amp;DOC_NAME=fat:reuters_semi_source_window.fat&amp;display_string=Audit&amp;DYN_ARGS=TRUE&amp;VAR:ID1=COL&amp;VAR:RCODE=FDSPFDSTKTOTAL&amp;VAR:SDATE=0&amp;VAR:FREQ=FSA&amp;VAR:RELITEM=RP&amp;VAR:CURRENCY=&amp;VAR:CURRSOURCE=EXSHARE&amp;VAR",":NATFREQ=FSA&amp;VAR:RFIELD=FINALIZED&amp;VAR:DB_TYPE=&amp;VAR:UNITS=M&amp;window=popup&amp;width=450&amp;height=300&amp;START_MAXIMIZED=FALSE"}</definedName>
    <definedName name="_339__FDSAUDITLINK__" localSheetId="0" hidden="1">{"fdsup://IBCentral/FAT Viewer?action=UPDATE&amp;creator=factset&amp;DOC_NAME=fat:reuters_qtrly_source_window.fat&amp;display_string=Audit&amp;DYN_ARGS=TRUE&amp;VAR:ID1=87311L10&amp;VAR:RCODE=STLD&amp;VAR:SDATE=20110399&amp;VAR:FREQ=Quarterly&amp;VAR:RELITEM=RP&amp;VAR:CURRENCY=&amp;VAR:CURRSOURCE=EX","SHARE&amp;VAR:NATFREQ=QUARTERLY&amp;VAR:RFIELD=FINALIZED&amp;VAR:DB_TYPE=&amp;VAR:UNITS=M&amp;window=popup&amp;width=450&amp;height=300&amp;START_MAXIMIZED=FALSE"}</definedName>
    <definedName name="_339__FDSAUDITLINK__" localSheetId="5" hidden="1">{"fdsup://IBCentral/FAT Viewer?action=UPDATE&amp;creator=factset&amp;DOC_NAME=fat:reuters_qtrly_source_window.fat&amp;display_string=Audit&amp;DYN_ARGS=TRUE&amp;VAR:ID1=87311L10&amp;VAR:RCODE=STLD&amp;VAR:SDATE=20110399&amp;VAR:FREQ=Quarterly&amp;VAR:RELITEM=RP&amp;VAR:CURRENCY=&amp;VAR:CURRSOURCE=EX","SHARE&amp;VAR:NATFREQ=QUARTERLY&amp;VAR:RFIELD=FINALIZED&amp;VAR:DB_TYPE=&amp;VAR:UNITS=M&amp;window=popup&amp;width=450&amp;height=300&amp;START_MAXIMIZED=FALSE"}</definedName>
    <definedName name="_339__FDSAUDITLINK__" hidden="1">{"fdsup://IBCentral/FAT Viewer?action=UPDATE&amp;creator=factset&amp;DOC_NAME=fat:reuters_qtrly_source_window.fat&amp;display_string=Audit&amp;DYN_ARGS=TRUE&amp;VAR:ID1=87311L10&amp;VAR:RCODE=STLD&amp;VAR:SDATE=20110399&amp;VAR:FREQ=Quarterly&amp;VAR:RELITEM=RP&amp;VAR:CURRENCY=&amp;VAR:CURRSOURCE=EX","SHARE&amp;VAR:NATFREQ=QUARTERLY&amp;VAR:RFIELD=FINALIZED&amp;VAR:DB_TYPE=&amp;VAR:UNITS=M&amp;window=popup&amp;width=450&amp;height=300&amp;START_MAXIMIZED=FALSE"}</definedName>
    <definedName name="_34__FDSAUDITLINK__" localSheetId="0" hidden="1">{"fdsup://IBCentral/FAT Viewer?action=UPDATE&amp;creator=factset&amp;DOC_NAME=fat:reuters_qtrly_source_window.fat&amp;display_string=Audit&amp;DYN_ARGS=TRUE&amp;VAR:ID1=41387510&amp;VAR:RCODE=STLD&amp;VAR:SDATE=20110699&amp;VAR:FREQ=Quarterly&amp;VAR:RELITEM=RP&amp;VAR:CURRENCY=&amp;VAR:CURRSOURCE=EX","SHARE&amp;VAR:NATFREQ=QUARTERLY&amp;VAR:RFIELD=FINALIZED&amp;VAR:DB_TYPE=&amp;VAR:UNITS=M&amp;window=popup&amp;width=450&amp;height=300&amp;START_MAXIMIZED=FALSE"}</definedName>
    <definedName name="_34__FDSAUDITLINK__" localSheetId="5" hidden="1">{"fdsup://IBCentral/FAT Viewer?action=UPDATE&amp;creator=factset&amp;DOC_NAME=fat:reuters_qtrly_source_window.fat&amp;display_string=Audit&amp;DYN_ARGS=TRUE&amp;VAR:ID1=41387510&amp;VAR:RCODE=STLD&amp;VAR:SDATE=20110699&amp;VAR:FREQ=Quarterly&amp;VAR:RELITEM=RP&amp;VAR:CURRENCY=&amp;VAR:CURRSOURCE=EX","SHARE&amp;VAR:NATFREQ=QUARTERLY&amp;VAR:RFIELD=FINALIZED&amp;VAR:DB_TYPE=&amp;VAR:UNITS=M&amp;window=popup&amp;width=450&amp;height=300&amp;START_MAXIMIZED=FALSE"}</definedName>
    <definedName name="_34__FDSAUDITLINK__" hidden="1">{"fdsup://IBCentral/FAT Viewer?action=UPDATE&amp;creator=factset&amp;DOC_NAME=fat:reuters_qtrly_source_window.fat&amp;display_string=Audit&amp;DYN_ARGS=TRUE&amp;VAR:ID1=41387510&amp;VAR:RCODE=STLD&amp;VAR:SDATE=20110699&amp;VAR:FREQ=Quarterly&amp;VAR:RELITEM=RP&amp;VAR:CURRENCY=&amp;VAR:CURRSOURCE=EX","SHARE&amp;VAR:NATFREQ=QUARTERLY&amp;VAR:RFIELD=FINALIZED&amp;VAR:DB_TYPE=&amp;VAR:UNITS=M&amp;window=popup&amp;width=450&amp;height=300&amp;START_MAXIMIZED=FALSE"}</definedName>
    <definedName name="_340__FDSAUDITLINK__" localSheetId="0" hidden="1">{"fdsup://IBCentral/FAT Viewer?action=UPDATE&amp;creator=factset&amp;DOC_NAME=fat:reuters_semi_source_window.fat&amp;display_string=Audit&amp;DYN_ARGS=TRUE&amp;VAR:ID1=TWTC&amp;VAR:RCODE=FDSPFDSTKTOTAL&amp;VAR:SDATE=0&amp;VAR:FREQ=FSA&amp;VAR:RELITEM=RP&amp;VAR:CURRENCY=&amp;VAR:CURRSOURCE=EXSHARE&amp;VA","R:NATFREQ=FSA&amp;VAR:RFIELD=FINALIZED&amp;VAR:DB_TYPE=&amp;VAR:UNITS=M&amp;window=popup&amp;width=450&amp;height=300&amp;START_MAXIMIZED=FALSE"}</definedName>
    <definedName name="_340__FDSAUDITLINK__" localSheetId="5" hidden="1">{"fdsup://IBCentral/FAT Viewer?action=UPDATE&amp;creator=factset&amp;DOC_NAME=fat:reuters_semi_source_window.fat&amp;display_string=Audit&amp;DYN_ARGS=TRUE&amp;VAR:ID1=TWTC&amp;VAR:RCODE=FDSPFDSTKTOTAL&amp;VAR:SDATE=0&amp;VAR:FREQ=FSA&amp;VAR:RELITEM=RP&amp;VAR:CURRENCY=&amp;VAR:CURRSOURCE=EXSHARE&amp;VA","R:NATFREQ=FSA&amp;VAR:RFIELD=FINALIZED&amp;VAR:DB_TYPE=&amp;VAR:UNITS=M&amp;window=popup&amp;width=450&amp;height=300&amp;START_MAXIMIZED=FALSE"}</definedName>
    <definedName name="_340__FDSAUDITLINK__" hidden="1">{"fdsup://IBCentral/FAT Viewer?action=UPDATE&amp;creator=factset&amp;DOC_NAME=fat:reuters_semi_source_window.fat&amp;display_string=Audit&amp;DYN_ARGS=TRUE&amp;VAR:ID1=TWTC&amp;VAR:RCODE=FDSPFDSTKTOTAL&amp;VAR:SDATE=0&amp;VAR:FREQ=FSA&amp;VAR:RELITEM=RP&amp;VAR:CURRENCY=&amp;VAR:CURRSOURCE=EXSHARE&amp;VA","R:NATFREQ=FSA&amp;VAR:RFIELD=FINALIZED&amp;VAR:DB_TYPE=&amp;VAR:UNITS=M&amp;window=popup&amp;width=450&amp;height=300&amp;START_MAXIMIZED=FALSE"}</definedName>
    <definedName name="_341__FDSAUDITLINK__" localSheetId="0" hidden="1">{"fdsup://IBCentral/FAT Viewer?action=UPDATE&amp;creator=factset&amp;DOC_NAME=fat:reuters_qtrly_source_window.fat&amp;display_string=Audit&amp;DYN_ARGS=TRUE&amp;VAR:ID1=76658210&amp;VAR:RCODE=STLD&amp;VAR:SDATE=20110399&amp;VAR:FREQ=Quarterly&amp;VAR:RELITEM=RP&amp;VAR:CURRENCY=&amp;VAR:CURRSOURCE=EX","SHARE&amp;VAR:NATFREQ=QUARTERLY&amp;VAR:RFIELD=FINALIZED&amp;VAR:DB_TYPE=&amp;VAR:UNITS=M&amp;window=popup&amp;width=450&amp;height=300&amp;START_MAXIMIZED=FALSE"}</definedName>
    <definedName name="_341__FDSAUDITLINK__" localSheetId="5" hidden="1">{"fdsup://IBCentral/FAT Viewer?action=UPDATE&amp;creator=factset&amp;DOC_NAME=fat:reuters_qtrly_source_window.fat&amp;display_string=Audit&amp;DYN_ARGS=TRUE&amp;VAR:ID1=76658210&amp;VAR:RCODE=STLD&amp;VAR:SDATE=20110399&amp;VAR:FREQ=Quarterly&amp;VAR:RELITEM=RP&amp;VAR:CURRENCY=&amp;VAR:CURRSOURCE=EX","SHARE&amp;VAR:NATFREQ=QUARTERLY&amp;VAR:RFIELD=FINALIZED&amp;VAR:DB_TYPE=&amp;VAR:UNITS=M&amp;window=popup&amp;width=450&amp;height=300&amp;START_MAXIMIZED=FALSE"}</definedName>
    <definedName name="_341__FDSAUDITLINK__" hidden="1">{"fdsup://IBCentral/FAT Viewer?action=UPDATE&amp;creator=factset&amp;DOC_NAME=fat:reuters_qtrly_source_window.fat&amp;display_string=Audit&amp;DYN_ARGS=TRUE&amp;VAR:ID1=76658210&amp;VAR:RCODE=STLD&amp;VAR:SDATE=20110399&amp;VAR:FREQ=Quarterly&amp;VAR:RELITEM=RP&amp;VAR:CURRENCY=&amp;VAR:CURRSOURCE=EX","SHARE&amp;VAR:NATFREQ=QUARTERLY&amp;VAR:RFIELD=FINALIZED&amp;VAR:DB_TYPE=&amp;VAR:UNITS=M&amp;window=popup&amp;width=450&amp;height=300&amp;START_MAXIMIZED=FALSE"}</definedName>
    <definedName name="_342__FDSAUDITLINK__" localSheetId="0" hidden="1">{"fdsup://IBCentral/FAT Viewer?action=UPDATE&amp;creator=factset&amp;DOC_NAME=fat:reuters_qtrly_source_window.fat&amp;display_string=Audit&amp;DYN_ARGS=TRUE&amp;VAR:ID1=14984710&amp;VAR:RCODE=STLD&amp;VAR:SDATE=20110399&amp;VAR:FREQ=Quarterly&amp;VAR:RELITEM=RP&amp;VAR:CURRENCY=&amp;VAR:CURRSOURCE=EX","SHARE&amp;VAR:NATFREQ=QUARTERLY&amp;VAR:RFIELD=FINALIZED&amp;VAR:DB_TYPE=&amp;VAR:UNITS=M&amp;window=popup&amp;width=450&amp;height=300&amp;START_MAXIMIZED=FALSE"}</definedName>
    <definedName name="_342__FDSAUDITLINK__" localSheetId="5" hidden="1">{"fdsup://IBCentral/FAT Viewer?action=UPDATE&amp;creator=factset&amp;DOC_NAME=fat:reuters_qtrly_source_window.fat&amp;display_string=Audit&amp;DYN_ARGS=TRUE&amp;VAR:ID1=14984710&amp;VAR:RCODE=STLD&amp;VAR:SDATE=20110399&amp;VAR:FREQ=Quarterly&amp;VAR:RELITEM=RP&amp;VAR:CURRENCY=&amp;VAR:CURRSOURCE=EX","SHARE&amp;VAR:NATFREQ=QUARTERLY&amp;VAR:RFIELD=FINALIZED&amp;VAR:DB_TYPE=&amp;VAR:UNITS=M&amp;window=popup&amp;width=450&amp;height=300&amp;START_MAXIMIZED=FALSE"}</definedName>
    <definedName name="_342__FDSAUDITLINK__" hidden="1">{"fdsup://IBCentral/FAT Viewer?action=UPDATE&amp;creator=factset&amp;DOC_NAME=fat:reuters_qtrly_source_window.fat&amp;display_string=Audit&amp;DYN_ARGS=TRUE&amp;VAR:ID1=14984710&amp;VAR:RCODE=STLD&amp;VAR:SDATE=20110399&amp;VAR:FREQ=Quarterly&amp;VAR:RELITEM=RP&amp;VAR:CURRENCY=&amp;VAR:CURRSOURCE=EX","SHARE&amp;VAR:NATFREQ=QUARTERLY&amp;VAR:RFIELD=FINALIZED&amp;VAR:DB_TYPE=&amp;VAR:UNITS=M&amp;window=popup&amp;width=450&amp;height=300&amp;START_MAXIMIZED=FALSE"}</definedName>
    <definedName name="_343__FDSAUDITLINK__" localSheetId="0" hidden="1">{"fdsup://IBCentral/FAT Viewer?action=UPDATE&amp;creator=factset&amp;DOC_NAME=fat:reuters_semi_source_window.fat&amp;display_string=Audit&amp;DYN_ARGS=TRUE&amp;VAR:ID1=CBEY&amp;VAR:RCODE=FDSPFDSTKTOTAL&amp;VAR:SDATE=0&amp;VAR:FREQ=FSA&amp;VAR:RELITEM=RP&amp;VAR:CURRENCY=&amp;VAR:CURRSOURCE=EXSHARE&amp;VA","R:NATFREQ=FSA&amp;VAR:RFIELD=FINALIZED&amp;VAR:DB_TYPE=&amp;VAR:UNITS=M&amp;window=popup&amp;width=450&amp;height=300&amp;START_MAXIMIZED=FALSE"}</definedName>
    <definedName name="_343__FDSAUDITLINK__" localSheetId="5" hidden="1">{"fdsup://IBCentral/FAT Viewer?action=UPDATE&amp;creator=factset&amp;DOC_NAME=fat:reuters_semi_source_window.fat&amp;display_string=Audit&amp;DYN_ARGS=TRUE&amp;VAR:ID1=CBEY&amp;VAR:RCODE=FDSPFDSTKTOTAL&amp;VAR:SDATE=0&amp;VAR:FREQ=FSA&amp;VAR:RELITEM=RP&amp;VAR:CURRENCY=&amp;VAR:CURRSOURCE=EXSHARE&amp;VA","R:NATFREQ=FSA&amp;VAR:RFIELD=FINALIZED&amp;VAR:DB_TYPE=&amp;VAR:UNITS=M&amp;window=popup&amp;width=450&amp;height=300&amp;START_MAXIMIZED=FALSE"}</definedName>
    <definedName name="_343__FDSAUDITLINK__" hidden="1">{"fdsup://IBCentral/FAT Viewer?action=UPDATE&amp;creator=factset&amp;DOC_NAME=fat:reuters_semi_source_window.fat&amp;display_string=Audit&amp;DYN_ARGS=TRUE&amp;VAR:ID1=CBEY&amp;VAR:RCODE=FDSPFDSTKTOTAL&amp;VAR:SDATE=0&amp;VAR:FREQ=FSA&amp;VAR:RELITEM=RP&amp;VAR:CURRENCY=&amp;VAR:CURRSOURCE=EXSHARE&amp;VA","R:NATFREQ=FSA&amp;VAR:RFIELD=FINALIZED&amp;VAR:DB_TYPE=&amp;VAR:UNITS=M&amp;window=popup&amp;width=450&amp;height=300&amp;START_MAXIMIZED=FALSE"}</definedName>
    <definedName name="_344__FDSAUDITLINK__" localSheetId="0" hidden="1">{"fdsup://IBCentral/FAT Viewer?action=UPDATE&amp;creator=factset&amp;DOC_NAME=fat:reuters_qtrly_source_window.fat&amp;display_string=Audit&amp;DYN_ARGS=TRUE&amp;VAR:ID1=76658210&amp;VAR:RCODE=FDSPFDSTKTOTAL&amp;VAR:SDATE=20110399&amp;VAR:FREQ=Quarterly&amp;VAR:RELITEM=RP&amp;VAR:CURRENCY=&amp;VAR:CUR","RSOURCE=EXSHARE&amp;VAR:NATFREQ=QUARTERLY&amp;VAR:RFIELD=FINALIZED&amp;VAR:DB_TYPE=&amp;VAR:UNITS=M&amp;window=popup&amp;width=450&amp;height=300&amp;START_MAXIMIZED=FALSE"}</definedName>
    <definedName name="_344__FDSAUDITLINK__" localSheetId="5" hidden="1">{"fdsup://IBCentral/FAT Viewer?action=UPDATE&amp;creator=factset&amp;DOC_NAME=fat:reuters_qtrly_source_window.fat&amp;display_string=Audit&amp;DYN_ARGS=TRUE&amp;VAR:ID1=76658210&amp;VAR:RCODE=FDSPFDSTKTOTAL&amp;VAR:SDATE=20110399&amp;VAR:FREQ=Quarterly&amp;VAR:RELITEM=RP&amp;VAR:CURRENCY=&amp;VAR:CUR","RSOURCE=EXSHARE&amp;VAR:NATFREQ=QUARTERLY&amp;VAR:RFIELD=FINALIZED&amp;VAR:DB_TYPE=&amp;VAR:UNITS=M&amp;window=popup&amp;width=450&amp;height=300&amp;START_MAXIMIZED=FALSE"}</definedName>
    <definedName name="_344__FDSAUDITLINK__" hidden="1">{"fdsup://IBCentral/FAT Viewer?action=UPDATE&amp;creator=factset&amp;DOC_NAME=fat:reuters_qtrly_source_window.fat&amp;display_string=Audit&amp;DYN_ARGS=TRUE&amp;VAR:ID1=76658210&amp;VAR:RCODE=FDSPFDSTKTOTAL&amp;VAR:SDATE=20110399&amp;VAR:FREQ=Quarterly&amp;VAR:RELITEM=RP&amp;VAR:CURRENCY=&amp;VAR:CUR","RSOURCE=EXSHARE&amp;VAR:NATFREQ=QUARTERLY&amp;VAR:RFIELD=FINALIZED&amp;VAR:DB_TYPE=&amp;VAR:UNITS=M&amp;window=popup&amp;width=450&amp;height=300&amp;START_MAXIMIZED=FALSE"}</definedName>
    <definedName name="_345__FDSAUDITLINK__" localSheetId="0" hidden="1">{"fdsup://IBCentral/FAT Viewer?action=UPDATE&amp;creator=factset&amp;DOC_NAME=fat:reuters_qtrly_source_window.fat&amp;display_string=Audit&amp;DYN_ARGS=TRUE&amp;VAR:ID1=19239V30&amp;VAR:RCODE=STLD&amp;VAR:SDATE=20110399&amp;VAR:FREQ=Quarterly&amp;VAR:RELITEM=RP&amp;VAR:CURRENCY=&amp;VAR:CURRSOURCE=EX","SHARE&amp;VAR:NATFREQ=QUARTERLY&amp;VAR:RFIELD=FINALIZED&amp;VAR:DB_TYPE=&amp;VAR:UNITS=M&amp;window=popup&amp;width=450&amp;height=300&amp;START_MAXIMIZED=FALSE"}</definedName>
    <definedName name="_345__FDSAUDITLINK__" localSheetId="5" hidden="1">{"fdsup://IBCentral/FAT Viewer?action=UPDATE&amp;creator=factset&amp;DOC_NAME=fat:reuters_qtrly_source_window.fat&amp;display_string=Audit&amp;DYN_ARGS=TRUE&amp;VAR:ID1=19239V30&amp;VAR:RCODE=STLD&amp;VAR:SDATE=20110399&amp;VAR:FREQ=Quarterly&amp;VAR:RELITEM=RP&amp;VAR:CURRENCY=&amp;VAR:CURRSOURCE=EX","SHARE&amp;VAR:NATFREQ=QUARTERLY&amp;VAR:RFIELD=FINALIZED&amp;VAR:DB_TYPE=&amp;VAR:UNITS=M&amp;window=popup&amp;width=450&amp;height=300&amp;START_MAXIMIZED=FALSE"}</definedName>
    <definedName name="_345__FDSAUDITLINK__" hidden="1">{"fdsup://IBCentral/FAT Viewer?action=UPDATE&amp;creator=factset&amp;DOC_NAME=fat:reuters_qtrly_source_window.fat&amp;display_string=Audit&amp;DYN_ARGS=TRUE&amp;VAR:ID1=19239V30&amp;VAR:RCODE=STLD&amp;VAR:SDATE=20110399&amp;VAR:FREQ=Quarterly&amp;VAR:RELITEM=RP&amp;VAR:CURRENCY=&amp;VAR:CURRSOURCE=EX","SHARE&amp;VAR:NATFREQ=QUARTERLY&amp;VAR:RFIELD=FINALIZED&amp;VAR:DB_TYPE=&amp;VAR:UNITS=M&amp;window=popup&amp;width=450&amp;height=300&amp;START_MAXIMIZED=FALSE"}</definedName>
    <definedName name="_346__FDSAUDITLINK__" localSheetId="0" hidden="1">{"fdsup://IBCentral/FAT Viewer?action=UPDATE&amp;creator=factset&amp;DOC_NAME=fat:reuters_semi_source_window.fat&amp;display_string=Audit&amp;DYN_ARGS=TRUE&amp;VAR:ID1=CCOI&amp;VAR:RCODE=FDSPFDSTKTOTAL&amp;VAR:SDATE=0&amp;VAR:FREQ=FSA&amp;VAR:RELITEM=RP&amp;VAR:CURRENCY=&amp;VAR:CURRSOURCE=EXSHARE&amp;VA","R:NATFREQ=FSA&amp;VAR:RFIELD=FINALIZED&amp;VAR:DB_TYPE=&amp;VAR:UNITS=M&amp;window=popup&amp;width=450&amp;height=300&amp;START_MAXIMIZED=FALSE"}</definedName>
    <definedName name="_346__FDSAUDITLINK__" localSheetId="5" hidden="1">{"fdsup://IBCentral/FAT Viewer?action=UPDATE&amp;creator=factset&amp;DOC_NAME=fat:reuters_semi_source_window.fat&amp;display_string=Audit&amp;DYN_ARGS=TRUE&amp;VAR:ID1=CCOI&amp;VAR:RCODE=FDSPFDSTKTOTAL&amp;VAR:SDATE=0&amp;VAR:FREQ=FSA&amp;VAR:RELITEM=RP&amp;VAR:CURRENCY=&amp;VAR:CURRSOURCE=EXSHARE&amp;VA","R:NATFREQ=FSA&amp;VAR:RFIELD=FINALIZED&amp;VAR:DB_TYPE=&amp;VAR:UNITS=M&amp;window=popup&amp;width=450&amp;height=300&amp;START_MAXIMIZED=FALSE"}</definedName>
    <definedName name="_346__FDSAUDITLINK__" hidden="1">{"fdsup://IBCentral/FAT Viewer?action=UPDATE&amp;creator=factset&amp;DOC_NAME=fat:reuters_semi_source_window.fat&amp;display_string=Audit&amp;DYN_ARGS=TRUE&amp;VAR:ID1=CCOI&amp;VAR:RCODE=FDSPFDSTKTOTAL&amp;VAR:SDATE=0&amp;VAR:FREQ=FSA&amp;VAR:RELITEM=RP&amp;VAR:CURRENCY=&amp;VAR:CURRSOURCE=EXSHARE&amp;VA","R:NATFREQ=FSA&amp;VAR:RFIELD=FINALIZED&amp;VAR:DB_TYPE=&amp;VAR:UNITS=M&amp;window=popup&amp;width=450&amp;height=300&amp;START_MAXIMIZED=FALSE"}</definedName>
    <definedName name="_347__FDSAUDITLINK__" localSheetId="0" hidden="1">{"fdsup://IBCentral/FAT Viewer?action=UPDATE&amp;creator=factset&amp;DOC_NAME=fat:reuters_qtrly_source_window.fat&amp;display_string=Audit&amp;DYN_ARGS=TRUE&amp;VAR:ID1=69545910&amp;VAR:RCODE=STLD&amp;VAR:SDATE=20110399&amp;VAR:FREQ=Quarterly&amp;VAR:RELITEM=RP&amp;VAR:CURRENCY=&amp;VAR:CURRSOURCE=EX","SHARE&amp;VAR:NATFREQ=QUARTERLY&amp;VAR:RFIELD=FINALIZED&amp;VAR:DB_TYPE=&amp;VAR:UNITS=M&amp;window=popup&amp;width=450&amp;height=300&amp;START_MAXIMIZED=FALSE"}</definedName>
    <definedName name="_347__FDSAUDITLINK__" localSheetId="5" hidden="1">{"fdsup://IBCentral/FAT Viewer?action=UPDATE&amp;creator=factset&amp;DOC_NAME=fat:reuters_qtrly_source_window.fat&amp;display_string=Audit&amp;DYN_ARGS=TRUE&amp;VAR:ID1=69545910&amp;VAR:RCODE=STLD&amp;VAR:SDATE=20110399&amp;VAR:FREQ=Quarterly&amp;VAR:RELITEM=RP&amp;VAR:CURRENCY=&amp;VAR:CURRSOURCE=EX","SHARE&amp;VAR:NATFREQ=QUARTERLY&amp;VAR:RFIELD=FINALIZED&amp;VAR:DB_TYPE=&amp;VAR:UNITS=M&amp;window=popup&amp;width=450&amp;height=300&amp;START_MAXIMIZED=FALSE"}</definedName>
    <definedName name="_347__FDSAUDITLINK__" hidden="1">{"fdsup://IBCentral/FAT Viewer?action=UPDATE&amp;creator=factset&amp;DOC_NAME=fat:reuters_qtrly_source_window.fat&amp;display_string=Audit&amp;DYN_ARGS=TRUE&amp;VAR:ID1=69545910&amp;VAR:RCODE=STLD&amp;VAR:SDATE=20110399&amp;VAR:FREQ=Quarterly&amp;VAR:RELITEM=RP&amp;VAR:CURRENCY=&amp;VAR:CURRSOURCE=EX","SHARE&amp;VAR:NATFREQ=QUARTERLY&amp;VAR:RFIELD=FINALIZED&amp;VAR:DB_TYPE=&amp;VAR:UNITS=M&amp;window=popup&amp;width=450&amp;height=300&amp;START_MAXIMIZED=FALSE"}</definedName>
    <definedName name="_348__FDSAUDITLINK__" localSheetId="0" hidden="1">{"fdsup://IBCentral/FAT Viewer?action=UPDATE&amp;creator=factset&amp;DOC_NAME=fat:reuters_semi_source_window.fat&amp;display_string=Audit&amp;DYN_ARGS=TRUE&amp;VAR:ID1=PAET&amp;VAR:RCODE=FDSPFDSTKTOTAL&amp;VAR:SDATE=0&amp;VAR:FREQ=FSA&amp;VAR:RELITEM=RP&amp;VAR:CURRENCY=&amp;VAR:CURRSOURCE=EXSHARE&amp;VA","R:NATFREQ=FSA&amp;VAR:RFIELD=FINALIZED&amp;VAR:DB_TYPE=&amp;VAR:UNITS=M&amp;window=popup&amp;width=450&amp;height=300&amp;START_MAXIMIZED=FALSE"}</definedName>
    <definedName name="_348__FDSAUDITLINK__" localSheetId="5" hidden="1">{"fdsup://IBCentral/FAT Viewer?action=UPDATE&amp;creator=factset&amp;DOC_NAME=fat:reuters_semi_source_window.fat&amp;display_string=Audit&amp;DYN_ARGS=TRUE&amp;VAR:ID1=PAET&amp;VAR:RCODE=FDSPFDSTKTOTAL&amp;VAR:SDATE=0&amp;VAR:FREQ=FSA&amp;VAR:RELITEM=RP&amp;VAR:CURRENCY=&amp;VAR:CURRSOURCE=EXSHARE&amp;VA","R:NATFREQ=FSA&amp;VAR:RFIELD=FINALIZED&amp;VAR:DB_TYPE=&amp;VAR:UNITS=M&amp;window=popup&amp;width=450&amp;height=300&amp;START_MAXIMIZED=FALSE"}</definedName>
    <definedName name="_348__FDSAUDITLINK__" hidden="1">{"fdsup://IBCentral/FAT Viewer?action=UPDATE&amp;creator=factset&amp;DOC_NAME=fat:reuters_semi_source_window.fat&amp;display_string=Audit&amp;DYN_ARGS=TRUE&amp;VAR:ID1=PAET&amp;VAR:RCODE=FDSPFDSTKTOTAL&amp;VAR:SDATE=0&amp;VAR:FREQ=FSA&amp;VAR:RELITEM=RP&amp;VAR:CURRENCY=&amp;VAR:CURRSOURCE=EXSHARE&amp;VA","R:NATFREQ=FSA&amp;VAR:RFIELD=FINALIZED&amp;VAR:DB_TYPE=&amp;VAR:UNITS=M&amp;window=popup&amp;width=450&amp;height=300&amp;START_MAXIMIZED=FALSE"}</definedName>
    <definedName name="_349__FDSAUDITLINK__" localSheetId="0" hidden="1">{"fdsup://IBCentral/FAT Viewer?action=UPDATE&amp;creator=factset&amp;DOC_NAME=fat:reuters_semi_source_window.fat&amp;display_string=Audit&amp;DYN_ARGS=TRUE&amp;VAR:ID1=B09LSH&amp;VAR:RCODE=FDSPFDSTKTOTAL&amp;VAR:SDATE=20101299&amp;VAR:FREQ=FSA&amp;VAR:RELITEM=RP&amp;VAR:CURRENCY=&amp;VAR:CURRSOURCE=E","XSHARE&amp;VAR:NATFREQ=FSA&amp;VAR:RFIELD=FINALIZED&amp;VAR:DB_TYPE=&amp;VAR:UNITS=M&amp;window=popup&amp;width=450&amp;height=300&amp;START_MAXIMIZED=FALSE"}</definedName>
    <definedName name="_349__FDSAUDITLINK__" localSheetId="5" hidden="1">{"fdsup://IBCentral/FAT Viewer?action=UPDATE&amp;creator=factset&amp;DOC_NAME=fat:reuters_semi_source_window.fat&amp;display_string=Audit&amp;DYN_ARGS=TRUE&amp;VAR:ID1=B09LSH&amp;VAR:RCODE=FDSPFDSTKTOTAL&amp;VAR:SDATE=20101299&amp;VAR:FREQ=FSA&amp;VAR:RELITEM=RP&amp;VAR:CURRENCY=&amp;VAR:CURRSOURCE=E","XSHARE&amp;VAR:NATFREQ=FSA&amp;VAR:RFIELD=FINALIZED&amp;VAR:DB_TYPE=&amp;VAR:UNITS=M&amp;window=popup&amp;width=450&amp;height=300&amp;START_MAXIMIZED=FALSE"}</definedName>
    <definedName name="_349__FDSAUDITLINK__" hidden="1">{"fdsup://IBCentral/FAT Viewer?action=UPDATE&amp;creator=factset&amp;DOC_NAME=fat:reuters_semi_source_window.fat&amp;display_string=Audit&amp;DYN_ARGS=TRUE&amp;VAR:ID1=B09LSH&amp;VAR:RCODE=FDSPFDSTKTOTAL&amp;VAR:SDATE=20101299&amp;VAR:FREQ=FSA&amp;VAR:RELITEM=RP&amp;VAR:CURRENCY=&amp;VAR:CURRSOURCE=E","XSHARE&amp;VAR:NATFREQ=FSA&amp;VAR:RFIELD=FINALIZED&amp;VAR:DB_TYPE=&amp;VAR:UNITS=M&amp;window=popup&amp;width=450&amp;height=300&amp;START_MAXIMIZED=FALSE"}</definedName>
    <definedName name="_35__FDSAUDITLINK__" localSheetId="0" hidden="1">{"fdsup://IBCentral/FAT Viewer?action=UPDATE&amp;creator=factset&amp;DOC_NAME=fat:reuters_semi_source_window.fat&amp;display_string=Audit&amp;DYN_ARGS=TRUE&amp;VAR:ID1=HRS&amp;VAR:RCODE=FDSPFDSTKTOTAL&amp;VAR:SDATE=0&amp;VAR:FREQ=FSA&amp;VAR:RELITEM=RP&amp;VAR:CURRENCY=&amp;VAR:CURRSOURCE=EXSHARE&amp;VAR",":NATFREQ=FSA&amp;VAR:RFIELD=FINALIZED&amp;VAR:DB_TYPE=&amp;VAR:UNITS=M&amp;window=popup&amp;width=450&amp;height=300&amp;START_MAXIMIZED=FALSE"}</definedName>
    <definedName name="_35__FDSAUDITLINK__" localSheetId="5" hidden="1">{"fdsup://IBCentral/FAT Viewer?action=UPDATE&amp;creator=factset&amp;DOC_NAME=fat:reuters_semi_source_window.fat&amp;display_string=Audit&amp;DYN_ARGS=TRUE&amp;VAR:ID1=HRS&amp;VAR:RCODE=FDSPFDSTKTOTAL&amp;VAR:SDATE=0&amp;VAR:FREQ=FSA&amp;VAR:RELITEM=RP&amp;VAR:CURRENCY=&amp;VAR:CURRSOURCE=EXSHARE&amp;VAR",":NATFREQ=FSA&amp;VAR:RFIELD=FINALIZED&amp;VAR:DB_TYPE=&amp;VAR:UNITS=M&amp;window=popup&amp;width=450&amp;height=300&amp;START_MAXIMIZED=FALSE"}</definedName>
    <definedName name="_35__FDSAUDITLINK__" hidden="1">{"fdsup://IBCentral/FAT Viewer?action=UPDATE&amp;creator=factset&amp;DOC_NAME=fat:reuters_semi_source_window.fat&amp;display_string=Audit&amp;DYN_ARGS=TRUE&amp;VAR:ID1=HRS&amp;VAR:RCODE=FDSPFDSTKTOTAL&amp;VAR:SDATE=0&amp;VAR:FREQ=FSA&amp;VAR:RELITEM=RP&amp;VAR:CURRENCY=&amp;VAR:CURRSOURCE=EXSHARE&amp;VAR",":NATFREQ=FSA&amp;VAR:RFIELD=FINALIZED&amp;VAR:DB_TYPE=&amp;VAR:UNITS=M&amp;window=popup&amp;width=450&amp;height=300&amp;START_MAXIMIZED=FALSE"}</definedName>
    <definedName name="_350__FDSAUDITLINK__" localSheetId="0" hidden="1">{"fdsup://IBCentral/FAT Viewer?action=UPDATE&amp;creator=factset&amp;DOC_NAME=fat:reuters_qtrly_source_window.fat&amp;display_string=Audit&amp;DYN_ARGS=TRUE&amp;VAR:ID1=44439810&amp;VAR:RCODE=FDSPFDSTKTOTAL&amp;VAR:SDATE=20110399&amp;VAR:FREQ=Quarterly&amp;VAR:RELITEM=RP&amp;VAR:CURRENCY=&amp;VAR:CUR","RSOURCE=EXSHARE&amp;VAR:NATFREQ=QUARTERLY&amp;VAR:RFIELD=FINALIZED&amp;VAR:DB_TYPE=&amp;VAR:UNITS=M&amp;window=popup&amp;width=450&amp;height=300&amp;START_MAXIMIZED=FALSE"}</definedName>
    <definedName name="_350__FDSAUDITLINK__" localSheetId="5" hidden="1">{"fdsup://IBCentral/FAT Viewer?action=UPDATE&amp;creator=factset&amp;DOC_NAME=fat:reuters_qtrly_source_window.fat&amp;display_string=Audit&amp;DYN_ARGS=TRUE&amp;VAR:ID1=44439810&amp;VAR:RCODE=FDSPFDSTKTOTAL&amp;VAR:SDATE=20110399&amp;VAR:FREQ=Quarterly&amp;VAR:RELITEM=RP&amp;VAR:CURRENCY=&amp;VAR:CUR","RSOURCE=EXSHARE&amp;VAR:NATFREQ=QUARTERLY&amp;VAR:RFIELD=FINALIZED&amp;VAR:DB_TYPE=&amp;VAR:UNITS=M&amp;window=popup&amp;width=450&amp;height=300&amp;START_MAXIMIZED=FALSE"}</definedName>
    <definedName name="_350__FDSAUDITLINK__" hidden="1">{"fdsup://IBCentral/FAT Viewer?action=UPDATE&amp;creator=factset&amp;DOC_NAME=fat:reuters_qtrly_source_window.fat&amp;display_string=Audit&amp;DYN_ARGS=TRUE&amp;VAR:ID1=44439810&amp;VAR:RCODE=FDSPFDSTKTOTAL&amp;VAR:SDATE=20110399&amp;VAR:FREQ=Quarterly&amp;VAR:RELITEM=RP&amp;VAR:CURRENCY=&amp;VAR:CUR","RSOURCE=EXSHARE&amp;VAR:NATFREQ=QUARTERLY&amp;VAR:RFIELD=FINALIZED&amp;VAR:DB_TYPE=&amp;VAR:UNITS=M&amp;window=popup&amp;width=450&amp;height=300&amp;START_MAXIMIZED=FALSE"}</definedName>
    <definedName name="_351__FDSAUDITLINK__" localSheetId="0" hidden="1">{"fdsup://IBCentral/FAT Viewer?action=UPDATE&amp;creator=factset&amp;DOC_NAME=fat:reuters_semi_source_window.fat&amp;display_string=Audit&amp;DYN_ARGS=TRUE&amp;VAR:ID1=B09LSH&amp;VAR:RCODE=STLD&amp;VAR:SDATE=20101299&amp;VAR:FREQ=FSA&amp;VAR:RELITEM=RP&amp;VAR:CURRENCY=&amp;VAR:CURRSOURCE=EXSHARE&amp;VAR",":NATFREQ=FSA&amp;VAR:RFIELD=FINALIZED&amp;VAR:DB_TYPE=&amp;VAR:UNITS=M&amp;window=popup&amp;width=450&amp;height=300&amp;START_MAXIMIZED=FALSE"}</definedName>
    <definedName name="_351__FDSAUDITLINK__" localSheetId="5" hidden="1">{"fdsup://IBCentral/FAT Viewer?action=UPDATE&amp;creator=factset&amp;DOC_NAME=fat:reuters_semi_source_window.fat&amp;display_string=Audit&amp;DYN_ARGS=TRUE&amp;VAR:ID1=B09LSH&amp;VAR:RCODE=STLD&amp;VAR:SDATE=20101299&amp;VAR:FREQ=FSA&amp;VAR:RELITEM=RP&amp;VAR:CURRENCY=&amp;VAR:CURRSOURCE=EXSHARE&amp;VAR",":NATFREQ=FSA&amp;VAR:RFIELD=FINALIZED&amp;VAR:DB_TYPE=&amp;VAR:UNITS=M&amp;window=popup&amp;width=450&amp;height=300&amp;START_MAXIMIZED=FALSE"}</definedName>
    <definedName name="_351__FDSAUDITLINK__" hidden="1">{"fdsup://IBCentral/FAT Viewer?action=UPDATE&amp;creator=factset&amp;DOC_NAME=fat:reuters_semi_source_window.fat&amp;display_string=Audit&amp;DYN_ARGS=TRUE&amp;VAR:ID1=B09LSH&amp;VAR:RCODE=STLD&amp;VAR:SDATE=20101299&amp;VAR:FREQ=FSA&amp;VAR:RELITEM=RP&amp;VAR:CURRENCY=&amp;VAR:CURRSOURCE=EXSHARE&amp;VAR",":NATFREQ=FSA&amp;VAR:RFIELD=FINALIZED&amp;VAR:DB_TYPE=&amp;VAR:UNITS=M&amp;window=popup&amp;width=450&amp;height=300&amp;START_MAXIMIZED=FALSE"}</definedName>
    <definedName name="_352__FDSAUDITLINK__" localSheetId="0" hidden="1">{"fdsup://IBCentral/FAT Viewer?action=UPDATE&amp;creator=factset&amp;DOC_NAME=fat:reuters_qtrly_source_window.fat&amp;display_string=Audit&amp;DYN_ARGS=TRUE&amp;VAR:ID1=44439810&amp;VAR:RCODE=STLD&amp;VAR:SDATE=20110399&amp;VAR:FREQ=Quarterly&amp;VAR:RELITEM=RP&amp;VAR:CURRENCY=&amp;VAR:CURRSOURCE=EX","SHARE&amp;VAR:NATFREQ=QUARTERLY&amp;VAR:RFIELD=FINALIZED&amp;VAR:DB_TYPE=&amp;VAR:UNITS=M&amp;window=popup&amp;width=450&amp;height=300&amp;START_MAXIMIZED=FALSE"}</definedName>
    <definedName name="_352__FDSAUDITLINK__" localSheetId="5" hidden="1">{"fdsup://IBCentral/FAT Viewer?action=UPDATE&amp;creator=factset&amp;DOC_NAME=fat:reuters_qtrly_source_window.fat&amp;display_string=Audit&amp;DYN_ARGS=TRUE&amp;VAR:ID1=44439810&amp;VAR:RCODE=STLD&amp;VAR:SDATE=20110399&amp;VAR:FREQ=Quarterly&amp;VAR:RELITEM=RP&amp;VAR:CURRENCY=&amp;VAR:CURRSOURCE=EX","SHARE&amp;VAR:NATFREQ=QUARTERLY&amp;VAR:RFIELD=FINALIZED&amp;VAR:DB_TYPE=&amp;VAR:UNITS=M&amp;window=popup&amp;width=450&amp;height=300&amp;START_MAXIMIZED=FALSE"}</definedName>
    <definedName name="_352__FDSAUDITLINK__" hidden="1">{"fdsup://IBCentral/FAT Viewer?action=UPDATE&amp;creator=factset&amp;DOC_NAME=fat:reuters_qtrly_source_window.fat&amp;display_string=Audit&amp;DYN_ARGS=TRUE&amp;VAR:ID1=44439810&amp;VAR:RCODE=STLD&amp;VAR:SDATE=20110399&amp;VAR:FREQ=Quarterly&amp;VAR:RELITEM=RP&amp;VAR:CURRENCY=&amp;VAR:CURRSOURCE=EX","SHARE&amp;VAR:NATFREQ=QUARTERLY&amp;VAR:RFIELD=FINALIZED&amp;VAR:DB_TYPE=&amp;VAR:UNITS=M&amp;window=popup&amp;width=450&amp;height=300&amp;START_MAXIMIZED=FALSE"}</definedName>
    <definedName name="_353__FDSAUDITLINK__" localSheetId="0" hidden="1">{"fdsup://IBCentral/FAT Viewer?action=UPDATE&amp;creator=factset&amp;DOC_NAME=fat:reuters_qtrly_source_window.fat&amp;display_string=Audit&amp;DYN_ARGS=TRUE&amp;VAR:ID1=M5147411&amp;VAR:RCODE=STLD&amp;VAR:SDATE=20110399&amp;VAR:FREQ=Quarterly&amp;VAR:RELITEM=RP&amp;VAR:CURRENCY=&amp;VAR:CURRSOURCE=EX","SHARE&amp;VAR:NATFREQ=QUARTERLY&amp;VAR:RFIELD=FINALIZED&amp;VAR:DB_TYPE=&amp;VAR:UNITS=M&amp;window=popup&amp;width=450&amp;height=300&amp;START_MAXIMIZED=FALSE"}</definedName>
    <definedName name="_353__FDSAUDITLINK__" localSheetId="5" hidden="1">{"fdsup://IBCentral/FAT Viewer?action=UPDATE&amp;creator=factset&amp;DOC_NAME=fat:reuters_qtrly_source_window.fat&amp;display_string=Audit&amp;DYN_ARGS=TRUE&amp;VAR:ID1=M5147411&amp;VAR:RCODE=STLD&amp;VAR:SDATE=20110399&amp;VAR:FREQ=Quarterly&amp;VAR:RELITEM=RP&amp;VAR:CURRENCY=&amp;VAR:CURRSOURCE=EX","SHARE&amp;VAR:NATFREQ=QUARTERLY&amp;VAR:RFIELD=FINALIZED&amp;VAR:DB_TYPE=&amp;VAR:UNITS=M&amp;window=popup&amp;width=450&amp;height=300&amp;START_MAXIMIZED=FALSE"}</definedName>
    <definedName name="_353__FDSAUDITLINK__" hidden="1">{"fdsup://IBCentral/FAT Viewer?action=UPDATE&amp;creator=factset&amp;DOC_NAME=fat:reuters_qtrly_source_window.fat&amp;display_string=Audit&amp;DYN_ARGS=TRUE&amp;VAR:ID1=M5147411&amp;VAR:RCODE=STLD&amp;VAR:SDATE=20110399&amp;VAR:FREQ=Quarterly&amp;VAR:RELITEM=RP&amp;VAR:CURRENCY=&amp;VAR:CURRSOURCE=EX","SHARE&amp;VAR:NATFREQ=QUARTERLY&amp;VAR:RFIELD=FINALIZED&amp;VAR:DB_TYPE=&amp;VAR:UNITS=M&amp;window=popup&amp;width=450&amp;height=300&amp;START_MAXIMIZED=FALSE"}</definedName>
    <definedName name="_354__FDSAUDITLINK__" localSheetId="0" hidden="1">{"fdsup://IBCentral/FAT Viewer?action=UPDATE&amp;creator=factset&amp;DOC_NAME=fat:reuters_qtrly_source_window.fat&amp;display_string=Audit&amp;DYN_ARGS=TRUE&amp;VAR:ID1=92552V10&amp;VAR:RCODE=STLD&amp;VAR:SDATE=20110399&amp;VAR:FREQ=Quarterly&amp;VAR:RELITEM=RP&amp;VAR:CURRENCY=&amp;VAR:CURRSOURCE=EX","SHARE&amp;VAR:NATFREQ=QUARTERLY&amp;VAR:RFIELD=FINALIZED&amp;VAR:DB_TYPE=&amp;VAR:UNITS=M&amp;window=popup&amp;width=450&amp;height=300&amp;START_MAXIMIZED=FALSE"}</definedName>
    <definedName name="_354__FDSAUDITLINK__" localSheetId="5" hidden="1">{"fdsup://IBCentral/FAT Viewer?action=UPDATE&amp;creator=factset&amp;DOC_NAME=fat:reuters_qtrly_source_window.fat&amp;display_string=Audit&amp;DYN_ARGS=TRUE&amp;VAR:ID1=92552V10&amp;VAR:RCODE=STLD&amp;VAR:SDATE=20110399&amp;VAR:FREQ=Quarterly&amp;VAR:RELITEM=RP&amp;VAR:CURRENCY=&amp;VAR:CURRSOURCE=EX","SHARE&amp;VAR:NATFREQ=QUARTERLY&amp;VAR:RFIELD=FINALIZED&amp;VAR:DB_TYPE=&amp;VAR:UNITS=M&amp;window=popup&amp;width=450&amp;height=300&amp;START_MAXIMIZED=FALSE"}</definedName>
    <definedName name="_354__FDSAUDITLINK__" hidden="1">{"fdsup://IBCentral/FAT Viewer?action=UPDATE&amp;creator=factset&amp;DOC_NAME=fat:reuters_qtrly_source_window.fat&amp;display_string=Audit&amp;DYN_ARGS=TRUE&amp;VAR:ID1=92552V10&amp;VAR:RCODE=STLD&amp;VAR:SDATE=20110399&amp;VAR:FREQ=Quarterly&amp;VAR:RELITEM=RP&amp;VAR:CURRENCY=&amp;VAR:CURRSOURCE=EX","SHARE&amp;VAR:NATFREQ=QUARTERLY&amp;VAR:RFIELD=FINALIZED&amp;VAR:DB_TYPE=&amp;VAR:UNITS=M&amp;window=popup&amp;width=450&amp;height=300&amp;START_MAXIMIZED=FALSE"}</definedName>
    <definedName name="_355__FDSAUDITLINK__" localSheetId="0" hidden="1">{"fdsup://IBCentral/FAT Viewer?action=UPDATE&amp;creator=factset&amp;DOC_NAME=fat:reuters_semi_source_window.fat&amp;display_string=Audit&amp;DYN_ARGS=TRUE&amp;VAR:ID1=B0M7KJ&amp;VAR:RCODE=STLD&amp;VAR:SDATE=20101299&amp;VAR:FREQ=FSA&amp;VAR:RELITEM=RP&amp;VAR:CURRENCY=&amp;VAR:CURRSOURCE=EXSHARE&amp;VAR",":NATFREQ=FSA&amp;VAR:RFIELD=FINALIZED&amp;VAR:DB_TYPE=&amp;VAR:UNITS=M&amp;window=popup&amp;width=450&amp;height=300&amp;START_MAXIMIZED=FALSE"}</definedName>
    <definedName name="_355__FDSAUDITLINK__" localSheetId="5" hidden="1">{"fdsup://IBCentral/FAT Viewer?action=UPDATE&amp;creator=factset&amp;DOC_NAME=fat:reuters_semi_source_window.fat&amp;display_string=Audit&amp;DYN_ARGS=TRUE&amp;VAR:ID1=B0M7KJ&amp;VAR:RCODE=STLD&amp;VAR:SDATE=20101299&amp;VAR:FREQ=FSA&amp;VAR:RELITEM=RP&amp;VAR:CURRENCY=&amp;VAR:CURRSOURCE=EXSHARE&amp;VAR",":NATFREQ=FSA&amp;VAR:RFIELD=FINALIZED&amp;VAR:DB_TYPE=&amp;VAR:UNITS=M&amp;window=popup&amp;width=450&amp;height=300&amp;START_MAXIMIZED=FALSE"}</definedName>
    <definedName name="_355__FDSAUDITLINK__" hidden="1">{"fdsup://IBCentral/FAT Viewer?action=UPDATE&amp;creator=factset&amp;DOC_NAME=fat:reuters_semi_source_window.fat&amp;display_string=Audit&amp;DYN_ARGS=TRUE&amp;VAR:ID1=B0M7KJ&amp;VAR:RCODE=STLD&amp;VAR:SDATE=20101299&amp;VAR:FREQ=FSA&amp;VAR:RELITEM=RP&amp;VAR:CURRENCY=&amp;VAR:CURRSOURCE=EXSHARE&amp;VAR",":NATFREQ=FSA&amp;VAR:RFIELD=FINALIZED&amp;VAR:DB_TYPE=&amp;VAR:UNITS=M&amp;window=popup&amp;width=450&amp;height=300&amp;START_MAXIMIZED=FALSE"}</definedName>
    <definedName name="_356__FDSAUDITLINK__" localSheetId="0" hidden="1">{"fdsup://IBCentral/FAT Viewer?action=UPDATE&amp;creator=factset&amp;DOC_NAME=fat:reuters_semi_source_window.fat&amp;display_string=Audit&amp;DYN_ARGS=TRUE&amp;VAR:ID1=549343&amp;VAR:RCODE=STLD&amp;VAR:SDATE=20101299&amp;VAR:FREQ=FSA&amp;VAR:RELITEM=RP&amp;VAR:CURRENCY=&amp;VAR:CURRSOURCE=EXSHARE&amp;VAR",":NATFREQ=FSA&amp;VAR:RFIELD=FINALIZED&amp;VAR:DB_TYPE=&amp;VAR:UNITS=M&amp;window=popup&amp;width=450&amp;height=300&amp;START_MAXIMIZED=FALSE"}</definedName>
    <definedName name="_356__FDSAUDITLINK__" localSheetId="5" hidden="1">{"fdsup://IBCentral/FAT Viewer?action=UPDATE&amp;creator=factset&amp;DOC_NAME=fat:reuters_semi_source_window.fat&amp;display_string=Audit&amp;DYN_ARGS=TRUE&amp;VAR:ID1=549343&amp;VAR:RCODE=STLD&amp;VAR:SDATE=20101299&amp;VAR:FREQ=FSA&amp;VAR:RELITEM=RP&amp;VAR:CURRENCY=&amp;VAR:CURRSOURCE=EXSHARE&amp;VAR",":NATFREQ=FSA&amp;VAR:RFIELD=FINALIZED&amp;VAR:DB_TYPE=&amp;VAR:UNITS=M&amp;window=popup&amp;width=450&amp;height=300&amp;START_MAXIMIZED=FALSE"}</definedName>
    <definedName name="_356__FDSAUDITLINK__" hidden="1">{"fdsup://IBCentral/FAT Viewer?action=UPDATE&amp;creator=factset&amp;DOC_NAME=fat:reuters_semi_source_window.fat&amp;display_string=Audit&amp;DYN_ARGS=TRUE&amp;VAR:ID1=549343&amp;VAR:RCODE=STLD&amp;VAR:SDATE=20101299&amp;VAR:FREQ=FSA&amp;VAR:RELITEM=RP&amp;VAR:CURRENCY=&amp;VAR:CURRSOURCE=EXSHARE&amp;VAR",":NATFREQ=FSA&amp;VAR:RFIELD=FINALIZED&amp;VAR:DB_TYPE=&amp;VAR:UNITS=M&amp;window=popup&amp;width=450&amp;height=300&amp;START_MAXIMIZED=FALSE"}</definedName>
    <definedName name="_357__FDSAUDITLINK__" localSheetId="0" hidden="1">{"fdsup://IBCentral/FAT Viewer?action=UPDATE&amp;creator=factset&amp;DOC_NAME=fat:reuters_semi_source_window.fat&amp;display_string=Audit&amp;DYN_ARGS=TRUE&amp;VAR:ID1=GILT&amp;VAR:RCODE=FDSPFDSTKTOTAL&amp;VAR:SDATE=0&amp;VAR:FREQ=FSA&amp;VAR:RELITEM=RP&amp;VAR:CURRENCY=&amp;VAR:CURRSOURCE=EXSHARE&amp;VA","R:NATFREQ=FSA&amp;VAR:RFIELD=FINALIZED&amp;VAR:DB_TYPE=&amp;VAR:UNITS=M&amp;window=popup&amp;width=450&amp;height=300&amp;START_MAXIMIZED=FALSE"}</definedName>
    <definedName name="_357__FDSAUDITLINK__" localSheetId="5" hidden="1">{"fdsup://IBCentral/FAT Viewer?action=UPDATE&amp;creator=factset&amp;DOC_NAME=fat:reuters_semi_source_window.fat&amp;display_string=Audit&amp;DYN_ARGS=TRUE&amp;VAR:ID1=GILT&amp;VAR:RCODE=FDSPFDSTKTOTAL&amp;VAR:SDATE=0&amp;VAR:FREQ=FSA&amp;VAR:RELITEM=RP&amp;VAR:CURRENCY=&amp;VAR:CURRSOURCE=EXSHARE&amp;VA","R:NATFREQ=FSA&amp;VAR:RFIELD=FINALIZED&amp;VAR:DB_TYPE=&amp;VAR:UNITS=M&amp;window=popup&amp;width=450&amp;height=300&amp;START_MAXIMIZED=FALSE"}</definedName>
    <definedName name="_357__FDSAUDITLINK__" hidden="1">{"fdsup://IBCentral/FAT Viewer?action=UPDATE&amp;creator=factset&amp;DOC_NAME=fat:reuters_semi_source_window.fat&amp;display_string=Audit&amp;DYN_ARGS=TRUE&amp;VAR:ID1=GILT&amp;VAR:RCODE=FDSPFDSTKTOTAL&amp;VAR:SDATE=0&amp;VAR:FREQ=FSA&amp;VAR:RELITEM=RP&amp;VAR:CURRENCY=&amp;VAR:CURRSOURCE=EXSHARE&amp;VA","R:NATFREQ=FSA&amp;VAR:RFIELD=FINALIZED&amp;VAR:DB_TYPE=&amp;VAR:UNITS=M&amp;window=popup&amp;width=450&amp;height=300&amp;START_MAXIMIZED=FALSE"}</definedName>
    <definedName name="_358__FDSAUDITLINK__" localSheetId="0" hidden="1">{"fdsup://IBCentral/FAT Viewer?action=UPDATE&amp;creator=factset&amp;DOC_NAME=fat:reuters_semi_source_window.fat&amp;display_string=Audit&amp;DYN_ARGS=TRUE&amp;VAR:ID1=VSAT&amp;VAR:RCODE=FDSPFDSTKTOTAL&amp;VAR:SDATE=0&amp;VAR:FREQ=FSA&amp;VAR:RELITEM=RP&amp;VAR:CURRENCY=&amp;VAR:CURRSOURCE=EXSHARE&amp;VA","R:NATFREQ=FSA&amp;VAR:RFIELD=FINALIZED&amp;VAR:DB_TYPE=&amp;VAR:UNITS=M&amp;window=popup&amp;width=450&amp;height=300&amp;START_MAXIMIZED=FALSE"}</definedName>
    <definedName name="_358__FDSAUDITLINK__" localSheetId="5" hidden="1">{"fdsup://IBCentral/FAT Viewer?action=UPDATE&amp;creator=factset&amp;DOC_NAME=fat:reuters_semi_source_window.fat&amp;display_string=Audit&amp;DYN_ARGS=TRUE&amp;VAR:ID1=VSAT&amp;VAR:RCODE=FDSPFDSTKTOTAL&amp;VAR:SDATE=0&amp;VAR:FREQ=FSA&amp;VAR:RELITEM=RP&amp;VAR:CURRENCY=&amp;VAR:CURRSOURCE=EXSHARE&amp;VA","R:NATFREQ=FSA&amp;VAR:RFIELD=FINALIZED&amp;VAR:DB_TYPE=&amp;VAR:UNITS=M&amp;window=popup&amp;width=450&amp;height=300&amp;START_MAXIMIZED=FALSE"}</definedName>
    <definedName name="_358__FDSAUDITLINK__" hidden="1">{"fdsup://IBCentral/FAT Viewer?action=UPDATE&amp;creator=factset&amp;DOC_NAME=fat:reuters_semi_source_window.fat&amp;display_string=Audit&amp;DYN_ARGS=TRUE&amp;VAR:ID1=VSAT&amp;VAR:RCODE=FDSPFDSTKTOTAL&amp;VAR:SDATE=0&amp;VAR:FREQ=FSA&amp;VAR:RELITEM=RP&amp;VAR:CURRENCY=&amp;VAR:CURRSOURCE=EXSHARE&amp;VA","R:NATFREQ=FSA&amp;VAR:RFIELD=FINALIZED&amp;VAR:DB_TYPE=&amp;VAR:UNITS=M&amp;window=popup&amp;width=450&amp;height=300&amp;START_MAXIMIZED=FALSE"}</definedName>
    <definedName name="_359__FDSAUDITLINK__" localSheetId="0" hidden="1">{"fdsup://IBCentral/FAT Viewer?action=UPDATE&amp;creator=factset&amp;DOC_NAME=fat:reuters_semi_source_window.fat&amp;display_string=Audit&amp;DYN_ARGS=TRUE&amp;VAR:ID1=B0M7KJ&amp;VAR:RCODE=FDSPFDSTKTOTAL&amp;VAR:SDATE=20101299&amp;VAR:FREQ=FSA&amp;VAR:RELITEM=RP&amp;VAR:CURRENCY=&amp;VAR:CURRSOURCE=E","XSHARE&amp;VAR:NATFREQ=FSA&amp;VAR:RFIELD=FINALIZED&amp;VAR:DB_TYPE=&amp;VAR:UNITS=M&amp;window=popup&amp;width=450&amp;height=300&amp;START_MAXIMIZED=FALSE"}</definedName>
    <definedName name="_359__FDSAUDITLINK__" localSheetId="5" hidden="1">{"fdsup://IBCentral/FAT Viewer?action=UPDATE&amp;creator=factset&amp;DOC_NAME=fat:reuters_semi_source_window.fat&amp;display_string=Audit&amp;DYN_ARGS=TRUE&amp;VAR:ID1=B0M7KJ&amp;VAR:RCODE=FDSPFDSTKTOTAL&amp;VAR:SDATE=20101299&amp;VAR:FREQ=FSA&amp;VAR:RELITEM=RP&amp;VAR:CURRENCY=&amp;VAR:CURRSOURCE=E","XSHARE&amp;VAR:NATFREQ=FSA&amp;VAR:RFIELD=FINALIZED&amp;VAR:DB_TYPE=&amp;VAR:UNITS=M&amp;window=popup&amp;width=450&amp;height=300&amp;START_MAXIMIZED=FALSE"}</definedName>
    <definedName name="_359__FDSAUDITLINK__" hidden="1">{"fdsup://IBCentral/FAT Viewer?action=UPDATE&amp;creator=factset&amp;DOC_NAME=fat:reuters_semi_source_window.fat&amp;display_string=Audit&amp;DYN_ARGS=TRUE&amp;VAR:ID1=B0M7KJ&amp;VAR:RCODE=FDSPFDSTKTOTAL&amp;VAR:SDATE=20101299&amp;VAR:FREQ=FSA&amp;VAR:RELITEM=RP&amp;VAR:CURRENCY=&amp;VAR:CURRSOURCE=E","XSHARE&amp;VAR:NATFREQ=FSA&amp;VAR:RFIELD=FINALIZED&amp;VAR:DB_TYPE=&amp;VAR:UNITS=M&amp;window=popup&amp;width=450&amp;height=300&amp;START_MAXIMIZED=FALSE"}</definedName>
    <definedName name="_36__FDSAUDITLINK__" localSheetId="0" hidden="1">{"fdsup://IBCentral/FAT Viewer?action=UPDATE&amp;creator=factset&amp;DOC_NAME=fat:reuters_qtrly_source_window.fat&amp;display_string=Audit&amp;DYN_ARGS=TRUE&amp;VAR:ID1=77434110&amp;VAR:RCODE=STLD&amp;VAR:SDATE=20110699&amp;VAR:FREQ=Quarterly&amp;VAR:RELITEM=RP&amp;VAR:CURRENCY=&amp;VAR:CURRSOURCE=EX","SHARE&amp;VAR:NATFREQ=QUARTERLY&amp;VAR:RFIELD=FINALIZED&amp;VAR:DB_TYPE=&amp;VAR:UNITS=M&amp;window=popup&amp;width=450&amp;height=300&amp;START_MAXIMIZED=FALSE"}</definedName>
    <definedName name="_36__FDSAUDITLINK__" localSheetId="5" hidden="1">{"fdsup://IBCentral/FAT Viewer?action=UPDATE&amp;creator=factset&amp;DOC_NAME=fat:reuters_qtrly_source_window.fat&amp;display_string=Audit&amp;DYN_ARGS=TRUE&amp;VAR:ID1=77434110&amp;VAR:RCODE=STLD&amp;VAR:SDATE=20110699&amp;VAR:FREQ=Quarterly&amp;VAR:RELITEM=RP&amp;VAR:CURRENCY=&amp;VAR:CURRSOURCE=EX","SHARE&amp;VAR:NATFREQ=QUARTERLY&amp;VAR:RFIELD=FINALIZED&amp;VAR:DB_TYPE=&amp;VAR:UNITS=M&amp;window=popup&amp;width=450&amp;height=300&amp;START_MAXIMIZED=FALSE"}</definedName>
    <definedName name="_36__FDSAUDITLINK__" hidden="1">{"fdsup://IBCentral/FAT Viewer?action=UPDATE&amp;creator=factset&amp;DOC_NAME=fat:reuters_qtrly_source_window.fat&amp;display_string=Audit&amp;DYN_ARGS=TRUE&amp;VAR:ID1=77434110&amp;VAR:RCODE=STLD&amp;VAR:SDATE=20110699&amp;VAR:FREQ=Quarterly&amp;VAR:RELITEM=RP&amp;VAR:CURRENCY=&amp;VAR:CURRSOURCE=EX","SHARE&amp;VAR:NATFREQ=QUARTERLY&amp;VAR:RFIELD=FINALIZED&amp;VAR:DB_TYPE=&amp;VAR:UNITS=M&amp;window=popup&amp;width=450&amp;height=300&amp;START_MAXIMIZED=FALSE"}</definedName>
    <definedName name="_360__FDSAUDITLINK__" localSheetId="0" hidden="1">{"fdsup://IBCentral/FAT Viewer?action=UPDATE&amp;creator=factset&amp;DOC_NAME=fat:reuters_semi_source_window.fat&amp;display_string=Audit&amp;DYN_ARGS=TRUE&amp;VAR:ID1=549343&amp;VAR:RCODE=FDSPFDSTKTOTAL&amp;VAR:SDATE=20101299&amp;VAR:FREQ=FSA&amp;VAR:RELITEM=RP&amp;VAR:CURRENCY=&amp;VAR:CURRSOURCE=E","XSHARE&amp;VAR:NATFREQ=FSA&amp;VAR:RFIELD=FINALIZED&amp;VAR:DB_TYPE=&amp;VAR:UNITS=M&amp;window=popup&amp;width=450&amp;height=300&amp;START_MAXIMIZED=FALSE"}</definedName>
    <definedName name="_360__FDSAUDITLINK__" localSheetId="5" hidden="1">{"fdsup://IBCentral/FAT Viewer?action=UPDATE&amp;creator=factset&amp;DOC_NAME=fat:reuters_semi_source_window.fat&amp;display_string=Audit&amp;DYN_ARGS=TRUE&amp;VAR:ID1=549343&amp;VAR:RCODE=FDSPFDSTKTOTAL&amp;VAR:SDATE=20101299&amp;VAR:FREQ=FSA&amp;VAR:RELITEM=RP&amp;VAR:CURRENCY=&amp;VAR:CURRSOURCE=E","XSHARE&amp;VAR:NATFREQ=FSA&amp;VAR:RFIELD=FINALIZED&amp;VAR:DB_TYPE=&amp;VAR:UNITS=M&amp;window=popup&amp;width=450&amp;height=300&amp;START_MAXIMIZED=FALSE"}</definedName>
    <definedName name="_360__FDSAUDITLINK__" hidden="1">{"fdsup://IBCentral/FAT Viewer?action=UPDATE&amp;creator=factset&amp;DOC_NAME=fat:reuters_semi_source_window.fat&amp;display_string=Audit&amp;DYN_ARGS=TRUE&amp;VAR:ID1=549343&amp;VAR:RCODE=FDSPFDSTKTOTAL&amp;VAR:SDATE=20101299&amp;VAR:FREQ=FSA&amp;VAR:RELITEM=RP&amp;VAR:CURRENCY=&amp;VAR:CURRSOURCE=E","XSHARE&amp;VAR:NATFREQ=FSA&amp;VAR:RFIELD=FINALIZED&amp;VAR:DB_TYPE=&amp;VAR:UNITS=M&amp;window=popup&amp;width=450&amp;height=300&amp;START_MAXIMIZED=FALSE"}</definedName>
    <definedName name="_361__FDSAUDITLINK__" localSheetId="0" hidden="1">{"fdsup://IBCentral/FAT Viewer?action=UPDATE&amp;creator=factset&amp;DOC_NAME=fat:reuters_qtrly_source_window.fat&amp;display_string=Audit&amp;DYN_ARGS=TRUE&amp;VAR:ID1=37956X10&amp;VAR:RCODE=STLD&amp;VAR:SDATE=20110399&amp;VAR:FREQ=Quarterly&amp;VAR:RELITEM=RP&amp;VAR:CURRENCY=&amp;VAR:CURRSOURCE=EX","SHARE&amp;VAR:NATFREQ=QUARTERLY&amp;VAR:RFIELD=FINALIZED&amp;VAR:DB_TYPE=&amp;VAR:UNITS=M&amp;window=popup&amp;width=450&amp;height=300&amp;START_MAXIMIZED=FALSE"}</definedName>
    <definedName name="_361__FDSAUDITLINK__" localSheetId="5" hidden="1">{"fdsup://IBCentral/FAT Viewer?action=UPDATE&amp;creator=factset&amp;DOC_NAME=fat:reuters_qtrly_source_window.fat&amp;display_string=Audit&amp;DYN_ARGS=TRUE&amp;VAR:ID1=37956X10&amp;VAR:RCODE=STLD&amp;VAR:SDATE=20110399&amp;VAR:FREQ=Quarterly&amp;VAR:RELITEM=RP&amp;VAR:CURRENCY=&amp;VAR:CURRSOURCE=EX","SHARE&amp;VAR:NATFREQ=QUARTERLY&amp;VAR:RFIELD=FINALIZED&amp;VAR:DB_TYPE=&amp;VAR:UNITS=M&amp;window=popup&amp;width=450&amp;height=300&amp;START_MAXIMIZED=FALSE"}</definedName>
    <definedName name="_361__FDSAUDITLINK__" hidden="1">{"fdsup://IBCentral/FAT Viewer?action=UPDATE&amp;creator=factset&amp;DOC_NAME=fat:reuters_qtrly_source_window.fat&amp;display_string=Audit&amp;DYN_ARGS=TRUE&amp;VAR:ID1=37956X10&amp;VAR:RCODE=STLD&amp;VAR:SDATE=20110399&amp;VAR:FREQ=Quarterly&amp;VAR:RELITEM=RP&amp;VAR:CURRENCY=&amp;VAR:CURRSOURCE=EX","SHARE&amp;VAR:NATFREQ=QUARTERLY&amp;VAR:RFIELD=FINALIZED&amp;VAR:DB_TYPE=&amp;VAR:UNITS=M&amp;window=popup&amp;width=450&amp;height=300&amp;START_MAXIMIZED=FALSE"}</definedName>
    <definedName name="_362__FDSAUDITLINK__" localSheetId="0" hidden="1">{"fdsup://IBCentral/FAT Viewer?action=UPDATE&amp;creator=factset&amp;DOC_NAME=fat:reuters_semi_source_window.fat&amp;display_string=Audit&amp;DYN_ARGS=TRUE&amp;VAR:ID1=GCOM&amp;VAR:RCODE=FDSPFDSTKTOTAL&amp;VAR:SDATE=0&amp;VAR:FREQ=FSA&amp;VAR:RELITEM=RP&amp;VAR:CURRENCY=&amp;VAR:CURRSOURCE=EXSHARE&amp;VA","R:NATFREQ=FSA&amp;VAR:RFIELD=FINALIZED&amp;VAR:DB_TYPE=&amp;VAR:UNITS=M&amp;window=popup&amp;width=450&amp;height=300&amp;START_MAXIMIZED=FALSE"}</definedName>
    <definedName name="_362__FDSAUDITLINK__" localSheetId="5" hidden="1">{"fdsup://IBCentral/FAT Viewer?action=UPDATE&amp;creator=factset&amp;DOC_NAME=fat:reuters_semi_source_window.fat&amp;display_string=Audit&amp;DYN_ARGS=TRUE&amp;VAR:ID1=GCOM&amp;VAR:RCODE=FDSPFDSTKTOTAL&amp;VAR:SDATE=0&amp;VAR:FREQ=FSA&amp;VAR:RELITEM=RP&amp;VAR:CURRENCY=&amp;VAR:CURRSOURCE=EXSHARE&amp;VA","R:NATFREQ=FSA&amp;VAR:RFIELD=FINALIZED&amp;VAR:DB_TYPE=&amp;VAR:UNITS=M&amp;window=popup&amp;width=450&amp;height=300&amp;START_MAXIMIZED=FALSE"}</definedName>
    <definedName name="_362__FDSAUDITLINK__" hidden="1">{"fdsup://IBCentral/FAT Viewer?action=UPDATE&amp;creator=factset&amp;DOC_NAME=fat:reuters_semi_source_window.fat&amp;display_string=Audit&amp;DYN_ARGS=TRUE&amp;VAR:ID1=GCOM&amp;VAR:RCODE=FDSPFDSTKTOTAL&amp;VAR:SDATE=0&amp;VAR:FREQ=FSA&amp;VAR:RELITEM=RP&amp;VAR:CURRENCY=&amp;VAR:CURRSOURCE=EXSHARE&amp;VA","R:NATFREQ=FSA&amp;VAR:RFIELD=FINALIZED&amp;VAR:DB_TYPE=&amp;VAR:UNITS=M&amp;window=popup&amp;width=450&amp;height=300&amp;START_MAXIMIZED=FALSE"}</definedName>
    <definedName name="_363__FDSAUDITLINK__" localSheetId="0" hidden="1">{"fdsup://IBCentral/FAT Viewer?action=UPDATE&amp;creator=factset&amp;DOC_NAME=fat:reuters_semi_source_window.fat&amp;display_string=Audit&amp;DYN_ARGS=TRUE&amp;VAR:ID1=B09LSH&amp;VAR:RCODE=STLD&amp;VAR:SDATE=20101299&amp;VAR:FREQ=FSA&amp;VAR:RELITEM=RP&amp;VAR:CURRENCY=&amp;VAR:CURRSOURCE=EXSHARE&amp;VAR",":NATFREQ=FSA&amp;VAR:RFIELD=FINALIZED&amp;VAR:DB_TYPE=&amp;VAR:UNITS=M&amp;window=popup&amp;width=450&amp;height=300&amp;START_MAXIMIZED=FALSE"}</definedName>
    <definedName name="_363__FDSAUDITLINK__" localSheetId="5" hidden="1">{"fdsup://IBCentral/FAT Viewer?action=UPDATE&amp;creator=factset&amp;DOC_NAME=fat:reuters_semi_source_window.fat&amp;display_string=Audit&amp;DYN_ARGS=TRUE&amp;VAR:ID1=B09LSH&amp;VAR:RCODE=STLD&amp;VAR:SDATE=20101299&amp;VAR:FREQ=FSA&amp;VAR:RELITEM=RP&amp;VAR:CURRENCY=&amp;VAR:CURRSOURCE=EXSHARE&amp;VAR",":NATFREQ=FSA&amp;VAR:RFIELD=FINALIZED&amp;VAR:DB_TYPE=&amp;VAR:UNITS=M&amp;window=popup&amp;width=450&amp;height=300&amp;START_MAXIMIZED=FALSE"}</definedName>
    <definedName name="_363__FDSAUDITLINK__" hidden="1">{"fdsup://IBCentral/FAT Viewer?action=UPDATE&amp;creator=factset&amp;DOC_NAME=fat:reuters_semi_source_window.fat&amp;display_string=Audit&amp;DYN_ARGS=TRUE&amp;VAR:ID1=B09LSH&amp;VAR:RCODE=STLD&amp;VAR:SDATE=20101299&amp;VAR:FREQ=FSA&amp;VAR:RELITEM=RP&amp;VAR:CURRENCY=&amp;VAR:CURRSOURCE=EXSHARE&amp;VAR",":NATFREQ=FSA&amp;VAR:RFIELD=FINALIZED&amp;VAR:DB_TYPE=&amp;VAR:UNITS=M&amp;window=popup&amp;width=450&amp;height=300&amp;START_MAXIMIZED=FALSE"}</definedName>
    <definedName name="_364__FDSAUDITLINK__" localSheetId="0" hidden="1">{"fdsup://IBCentral/FAT Viewer?action=UPDATE&amp;creator=factset&amp;DOC_NAME=fat:reuters_semi_source_window.fat&amp;display_string=Audit&amp;DYN_ARGS=TRUE&amp;VAR:ID1=GILT&amp;VAR:RCODE=FDSPFDSTKTOTAL&amp;VAR:SDATE=0&amp;VAR:FREQ=FSA&amp;VAR:RELITEM=RP&amp;VAR:CURRENCY=&amp;VAR:CURRSOURCE=EXSHARE&amp;VA","R:NATFREQ=FSA&amp;VAR:RFIELD=FINALIZED&amp;VAR:DB_TYPE=&amp;VAR:UNITS=M&amp;window=popup&amp;width=450&amp;height=300&amp;START_MAXIMIZED=FALSE"}</definedName>
    <definedName name="_364__FDSAUDITLINK__" localSheetId="5" hidden="1">{"fdsup://IBCentral/FAT Viewer?action=UPDATE&amp;creator=factset&amp;DOC_NAME=fat:reuters_semi_source_window.fat&amp;display_string=Audit&amp;DYN_ARGS=TRUE&amp;VAR:ID1=GILT&amp;VAR:RCODE=FDSPFDSTKTOTAL&amp;VAR:SDATE=0&amp;VAR:FREQ=FSA&amp;VAR:RELITEM=RP&amp;VAR:CURRENCY=&amp;VAR:CURRSOURCE=EXSHARE&amp;VA","R:NATFREQ=FSA&amp;VAR:RFIELD=FINALIZED&amp;VAR:DB_TYPE=&amp;VAR:UNITS=M&amp;window=popup&amp;width=450&amp;height=300&amp;START_MAXIMIZED=FALSE"}</definedName>
    <definedName name="_364__FDSAUDITLINK__" hidden="1">{"fdsup://IBCentral/FAT Viewer?action=UPDATE&amp;creator=factset&amp;DOC_NAME=fat:reuters_semi_source_window.fat&amp;display_string=Audit&amp;DYN_ARGS=TRUE&amp;VAR:ID1=GILT&amp;VAR:RCODE=FDSPFDSTKTOTAL&amp;VAR:SDATE=0&amp;VAR:FREQ=FSA&amp;VAR:RELITEM=RP&amp;VAR:CURRENCY=&amp;VAR:CURRSOURCE=EXSHARE&amp;VA","R:NATFREQ=FSA&amp;VAR:RFIELD=FINALIZED&amp;VAR:DB_TYPE=&amp;VAR:UNITS=M&amp;window=popup&amp;width=450&amp;height=300&amp;START_MAXIMIZED=FALSE"}</definedName>
    <definedName name="_365__FDSAUDITLINK__" localSheetId="0" hidden="1">{"fdsup://IBCentral/FAT Viewer?action=UPDATE&amp;creator=factset&amp;DOC_NAME=fat:reuters_qtrly_source_window.fat&amp;display_string=Audit&amp;DYN_ARGS=TRUE&amp;VAR:ID1=44439810&amp;VAR:RCODE=FDSPFDSTKTOTAL&amp;VAR:SDATE=20110399&amp;VAR:FREQ=Quarterly&amp;VAR:RELITEM=RP&amp;VAR:CURRENCY=&amp;VAR:CUR","RSOURCE=EXSHARE&amp;VAR:NATFREQ=QUARTERLY&amp;VAR:RFIELD=FINALIZED&amp;VAR:DB_TYPE=&amp;VAR:UNITS=M&amp;window=popup&amp;width=450&amp;height=300&amp;START_MAXIMIZED=FALSE"}</definedName>
    <definedName name="_365__FDSAUDITLINK__" localSheetId="5" hidden="1">{"fdsup://IBCentral/FAT Viewer?action=UPDATE&amp;creator=factset&amp;DOC_NAME=fat:reuters_qtrly_source_window.fat&amp;display_string=Audit&amp;DYN_ARGS=TRUE&amp;VAR:ID1=44439810&amp;VAR:RCODE=FDSPFDSTKTOTAL&amp;VAR:SDATE=20110399&amp;VAR:FREQ=Quarterly&amp;VAR:RELITEM=RP&amp;VAR:CURRENCY=&amp;VAR:CUR","RSOURCE=EXSHARE&amp;VAR:NATFREQ=QUARTERLY&amp;VAR:RFIELD=FINALIZED&amp;VAR:DB_TYPE=&amp;VAR:UNITS=M&amp;window=popup&amp;width=450&amp;height=300&amp;START_MAXIMIZED=FALSE"}</definedName>
    <definedName name="_365__FDSAUDITLINK__" hidden="1">{"fdsup://IBCentral/FAT Viewer?action=UPDATE&amp;creator=factset&amp;DOC_NAME=fat:reuters_qtrly_source_window.fat&amp;display_string=Audit&amp;DYN_ARGS=TRUE&amp;VAR:ID1=44439810&amp;VAR:RCODE=FDSPFDSTKTOTAL&amp;VAR:SDATE=20110399&amp;VAR:FREQ=Quarterly&amp;VAR:RELITEM=RP&amp;VAR:CURRENCY=&amp;VAR:CUR","RSOURCE=EXSHARE&amp;VAR:NATFREQ=QUARTERLY&amp;VAR:RFIELD=FINALIZED&amp;VAR:DB_TYPE=&amp;VAR:UNITS=M&amp;window=popup&amp;width=450&amp;height=300&amp;START_MAXIMIZED=FALSE"}</definedName>
    <definedName name="_366__FDSAUDITLINK__" localSheetId="0" hidden="1">{"fdsup://IBCentral/FAT Viewer?action=UPDATE&amp;creator=factset&amp;DOC_NAME=fat:reuters_semi_source_window.fat&amp;display_string=Audit&amp;DYN_ARGS=TRUE&amp;VAR:ID1=HRS&amp;VAR:RCODE=FDSPFDSTKTOTAL&amp;VAR:SDATE=0&amp;VAR:FREQ=FSA&amp;VAR:RELITEM=RP&amp;VAR:CURRENCY=&amp;VAR:CURRSOURCE=EXSHARE&amp;VAR",":NATFREQ=FSA&amp;VAR:RFIELD=FINALIZED&amp;VAR:DB_TYPE=&amp;VAR:UNITS=M&amp;window=popup&amp;width=450&amp;height=300&amp;START_MAXIMIZED=FALSE"}</definedName>
    <definedName name="_366__FDSAUDITLINK__" localSheetId="5" hidden="1">{"fdsup://IBCentral/FAT Viewer?action=UPDATE&amp;creator=factset&amp;DOC_NAME=fat:reuters_semi_source_window.fat&amp;display_string=Audit&amp;DYN_ARGS=TRUE&amp;VAR:ID1=HRS&amp;VAR:RCODE=FDSPFDSTKTOTAL&amp;VAR:SDATE=0&amp;VAR:FREQ=FSA&amp;VAR:RELITEM=RP&amp;VAR:CURRENCY=&amp;VAR:CURRSOURCE=EXSHARE&amp;VAR",":NATFREQ=FSA&amp;VAR:RFIELD=FINALIZED&amp;VAR:DB_TYPE=&amp;VAR:UNITS=M&amp;window=popup&amp;width=450&amp;height=300&amp;START_MAXIMIZED=FALSE"}</definedName>
    <definedName name="_366__FDSAUDITLINK__" hidden="1">{"fdsup://IBCentral/FAT Viewer?action=UPDATE&amp;creator=factset&amp;DOC_NAME=fat:reuters_semi_source_window.fat&amp;display_string=Audit&amp;DYN_ARGS=TRUE&amp;VAR:ID1=HRS&amp;VAR:RCODE=FDSPFDSTKTOTAL&amp;VAR:SDATE=0&amp;VAR:FREQ=FSA&amp;VAR:RELITEM=RP&amp;VAR:CURRENCY=&amp;VAR:CURRSOURCE=EXSHARE&amp;VAR",":NATFREQ=FSA&amp;VAR:RFIELD=FINALIZED&amp;VAR:DB_TYPE=&amp;VAR:UNITS=M&amp;window=popup&amp;width=450&amp;height=300&amp;START_MAXIMIZED=FALSE"}</definedName>
    <definedName name="_367__FDSAUDITLINK__" localSheetId="0" hidden="1">{"fdsup://IBCentral/FAT Viewer?action=UPDATE&amp;creator=factset&amp;DOC_NAME=fat:reuters_semi_source_window.fat&amp;display_string=Audit&amp;DYN_ARGS=TRUE&amp;VAR:ID1=ELMG&amp;VAR:RCODE=FDSPFDSTKTOTAL&amp;VAR:SDATE=0&amp;VAR:FREQ=FSA&amp;VAR:RELITEM=RP&amp;VAR:CURRENCY=&amp;VAR:CURRSOURCE=EXSHARE&amp;VA","R:NATFREQ=FSA&amp;VAR:RFIELD=FINALIZED&amp;VAR:DB_TYPE=&amp;VAR:UNITS=M&amp;window=popup&amp;width=450&amp;height=300&amp;START_MAXIMIZED=FALSE"}</definedName>
    <definedName name="_367__FDSAUDITLINK__" localSheetId="5" hidden="1">{"fdsup://IBCentral/FAT Viewer?action=UPDATE&amp;creator=factset&amp;DOC_NAME=fat:reuters_semi_source_window.fat&amp;display_string=Audit&amp;DYN_ARGS=TRUE&amp;VAR:ID1=ELMG&amp;VAR:RCODE=FDSPFDSTKTOTAL&amp;VAR:SDATE=0&amp;VAR:FREQ=FSA&amp;VAR:RELITEM=RP&amp;VAR:CURRENCY=&amp;VAR:CURRSOURCE=EXSHARE&amp;VA","R:NATFREQ=FSA&amp;VAR:RFIELD=FINALIZED&amp;VAR:DB_TYPE=&amp;VAR:UNITS=M&amp;window=popup&amp;width=450&amp;height=300&amp;START_MAXIMIZED=FALSE"}</definedName>
    <definedName name="_367__FDSAUDITLINK__" hidden="1">{"fdsup://IBCentral/FAT Viewer?action=UPDATE&amp;creator=factset&amp;DOC_NAME=fat:reuters_semi_source_window.fat&amp;display_string=Audit&amp;DYN_ARGS=TRUE&amp;VAR:ID1=ELMG&amp;VAR:RCODE=FDSPFDSTKTOTAL&amp;VAR:SDATE=0&amp;VAR:FREQ=FSA&amp;VAR:RELITEM=RP&amp;VAR:CURRENCY=&amp;VAR:CURRSOURCE=EXSHARE&amp;VA","R:NATFREQ=FSA&amp;VAR:RFIELD=FINALIZED&amp;VAR:DB_TYPE=&amp;VAR:UNITS=M&amp;window=popup&amp;width=450&amp;height=300&amp;START_MAXIMIZED=FALSE"}</definedName>
    <definedName name="_368__FDSAUDITLINK__" localSheetId="0" hidden="1">{"fdsup://IBCentral/FAT Viewer?action=UPDATE&amp;creator=factset&amp;DOC_NAME=fat:reuters_semi_source_window.fat&amp;display_string=Audit&amp;DYN_ARGS=TRUE&amp;VAR:ID1=VSAT&amp;VAR:RCODE=FDSPFDSTKTOTAL&amp;VAR:SDATE=0&amp;VAR:FREQ=FSA&amp;VAR:RELITEM=RP&amp;VAR:CURRENCY=&amp;VAR:CURRSOURCE=EXSHARE&amp;VA","R:NATFREQ=FSA&amp;VAR:RFIELD=FINALIZED&amp;VAR:DB_TYPE=&amp;VAR:UNITS=M&amp;window=popup&amp;width=450&amp;height=300&amp;START_MAXIMIZED=FALSE"}</definedName>
    <definedName name="_368__FDSAUDITLINK__" localSheetId="5" hidden="1">{"fdsup://IBCentral/FAT Viewer?action=UPDATE&amp;creator=factset&amp;DOC_NAME=fat:reuters_semi_source_window.fat&amp;display_string=Audit&amp;DYN_ARGS=TRUE&amp;VAR:ID1=VSAT&amp;VAR:RCODE=FDSPFDSTKTOTAL&amp;VAR:SDATE=0&amp;VAR:FREQ=FSA&amp;VAR:RELITEM=RP&amp;VAR:CURRENCY=&amp;VAR:CURRSOURCE=EXSHARE&amp;VA","R:NATFREQ=FSA&amp;VAR:RFIELD=FINALIZED&amp;VAR:DB_TYPE=&amp;VAR:UNITS=M&amp;window=popup&amp;width=450&amp;height=300&amp;START_MAXIMIZED=FALSE"}</definedName>
    <definedName name="_368__FDSAUDITLINK__" hidden="1">{"fdsup://IBCentral/FAT Viewer?action=UPDATE&amp;creator=factset&amp;DOC_NAME=fat:reuters_semi_source_window.fat&amp;display_string=Audit&amp;DYN_ARGS=TRUE&amp;VAR:ID1=VSAT&amp;VAR:RCODE=FDSPFDSTKTOTAL&amp;VAR:SDATE=0&amp;VAR:FREQ=FSA&amp;VAR:RELITEM=RP&amp;VAR:CURRENCY=&amp;VAR:CURRSOURCE=EXSHARE&amp;VA","R:NATFREQ=FSA&amp;VAR:RFIELD=FINALIZED&amp;VAR:DB_TYPE=&amp;VAR:UNITS=M&amp;window=popup&amp;width=450&amp;height=300&amp;START_MAXIMIZED=FALSE"}</definedName>
    <definedName name="_369__FDSAUDITLINK__" localSheetId="0" hidden="1">{"fdsup://IBCentral/FAT Viewer?action=UPDATE&amp;creator=factset&amp;DOC_NAME=fat:reuters_qtrly_source_window.fat&amp;display_string=Audit&amp;DYN_ARGS=TRUE&amp;VAR:ID1=77434110&amp;VAR:RCODE=STLD&amp;VAR:SDATE=20110399&amp;VAR:FREQ=Quarterly&amp;VAR:RELITEM=RP&amp;VAR:CURRENCY=&amp;VAR:CURRSOURCE=EX","SHARE&amp;VAR:NATFREQ=QUARTERLY&amp;VAR:RFIELD=FINALIZED&amp;VAR:DB_TYPE=&amp;VAR:UNITS=M&amp;window=popup&amp;width=450&amp;height=300&amp;START_MAXIMIZED=FALSE"}</definedName>
    <definedName name="_369__FDSAUDITLINK__" localSheetId="5" hidden="1">{"fdsup://IBCentral/FAT Viewer?action=UPDATE&amp;creator=factset&amp;DOC_NAME=fat:reuters_qtrly_source_window.fat&amp;display_string=Audit&amp;DYN_ARGS=TRUE&amp;VAR:ID1=77434110&amp;VAR:RCODE=STLD&amp;VAR:SDATE=20110399&amp;VAR:FREQ=Quarterly&amp;VAR:RELITEM=RP&amp;VAR:CURRENCY=&amp;VAR:CURRSOURCE=EX","SHARE&amp;VAR:NATFREQ=QUARTERLY&amp;VAR:RFIELD=FINALIZED&amp;VAR:DB_TYPE=&amp;VAR:UNITS=M&amp;window=popup&amp;width=450&amp;height=300&amp;START_MAXIMIZED=FALSE"}</definedName>
    <definedName name="_369__FDSAUDITLINK__" hidden="1">{"fdsup://IBCentral/FAT Viewer?action=UPDATE&amp;creator=factset&amp;DOC_NAME=fat:reuters_qtrly_source_window.fat&amp;display_string=Audit&amp;DYN_ARGS=TRUE&amp;VAR:ID1=77434110&amp;VAR:RCODE=STLD&amp;VAR:SDATE=20110399&amp;VAR:FREQ=Quarterly&amp;VAR:RELITEM=RP&amp;VAR:CURRENCY=&amp;VAR:CURRSOURCE=EX","SHARE&amp;VAR:NATFREQ=QUARTERLY&amp;VAR:RFIELD=FINALIZED&amp;VAR:DB_TYPE=&amp;VAR:UNITS=M&amp;window=popup&amp;width=450&amp;height=300&amp;START_MAXIMIZED=FALSE"}</definedName>
    <definedName name="_37__FDSAUDITLINK__" localSheetId="0" hidden="1">{"fdsup://IBCentral/FAT Viewer?action=UPDATE&amp;creator=factset&amp;DOC_NAME=fat:reuters_semi_source_window.fat&amp;display_string=Audit&amp;DYN_ARGS=TRUE&amp;VAR:ID1=COL&amp;VAR:RCODE=FDSPFDSTKTOTAL&amp;VAR:SDATE=0&amp;VAR:FREQ=FSA&amp;VAR:RELITEM=RP&amp;VAR:CURRENCY=&amp;VAR:CURRSOURCE=EXSHARE&amp;VAR",":NATFREQ=FSA&amp;VAR:RFIELD=FINALIZED&amp;VAR:DB_TYPE=&amp;VAR:UNITS=M&amp;window=popup&amp;width=450&amp;height=300&amp;START_MAXIMIZED=FALSE"}</definedName>
    <definedName name="_37__FDSAUDITLINK__" localSheetId="5" hidden="1">{"fdsup://IBCentral/FAT Viewer?action=UPDATE&amp;creator=factset&amp;DOC_NAME=fat:reuters_semi_source_window.fat&amp;display_string=Audit&amp;DYN_ARGS=TRUE&amp;VAR:ID1=COL&amp;VAR:RCODE=FDSPFDSTKTOTAL&amp;VAR:SDATE=0&amp;VAR:FREQ=FSA&amp;VAR:RELITEM=RP&amp;VAR:CURRENCY=&amp;VAR:CURRSOURCE=EXSHARE&amp;VAR",":NATFREQ=FSA&amp;VAR:RFIELD=FINALIZED&amp;VAR:DB_TYPE=&amp;VAR:UNITS=M&amp;window=popup&amp;width=450&amp;height=300&amp;START_MAXIMIZED=FALSE"}</definedName>
    <definedName name="_37__FDSAUDITLINK__" hidden="1">{"fdsup://IBCentral/FAT Viewer?action=UPDATE&amp;creator=factset&amp;DOC_NAME=fat:reuters_semi_source_window.fat&amp;display_string=Audit&amp;DYN_ARGS=TRUE&amp;VAR:ID1=COL&amp;VAR:RCODE=FDSPFDSTKTOTAL&amp;VAR:SDATE=0&amp;VAR:FREQ=FSA&amp;VAR:RELITEM=RP&amp;VAR:CURRENCY=&amp;VAR:CURRSOURCE=EXSHARE&amp;VAR",":NATFREQ=FSA&amp;VAR:RFIELD=FINALIZED&amp;VAR:DB_TYPE=&amp;VAR:UNITS=M&amp;window=popup&amp;width=450&amp;height=300&amp;START_MAXIMIZED=FALSE"}</definedName>
    <definedName name="_370__FDSAUDITLINK__" localSheetId="0" hidden="1">{"fdsup://IBCentral/FAT Viewer?action=UPDATE&amp;creator=factset&amp;DOC_NAME=fat:reuters_qtrly_source_window.fat&amp;display_string=Audit&amp;DYN_ARGS=TRUE&amp;VAR:ID1=44439810&amp;VAR:RCODE=STLD&amp;VAR:SDATE=20110399&amp;VAR:FREQ=Quarterly&amp;VAR:RELITEM=RP&amp;VAR:CURRENCY=&amp;VAR:CURRSOURCE=EX","SHARE&amp;VAR:NATFREQ=QUARTERLY&amp;VAR:RFIELD=FINALIZED&amp;VAR:DB_TYPE=&amp;VAR:UNITS=M&amp;window=popup&amp;width=450&amp;height=300&amp;START_MAXIMIZED=FALSE"}</definedName>
    <definedName name="_370__FDSAUDITLINK__" localSheetId="5" hidden="1">{"fdsup://IBCentral/FAT Viewer?action=UPDATE&amp;creator=factset&amp;DOC_NAME=fat:reuters_qtrly_source_window.fat&amp;display_string=Audit&amp;DYN_ARGS=TRUE&amp;VAR:ID1=44439810&amp;VAR:RCODE=STLD&amp;VAR:SDATE=20110399&amp;VAR:FREQ=Quarterly&amp;VAR:RELITEM=RP&amp;VAR:CURRENCY=&amp;VAR:CURRSOURCE=EX","SHARE&amp;VAR:NATFREQ=QUARTERLY&amp;VAR:RFIELD=FINALIZED&amp;VAR:DB_TYPE=&amp;VAR:UNITS=M&amp;window=popup&amp;width=450&amp;height=300&amp;START_MAXIMIZED=FALSE"}</definedName>
    <definedName name="_370__FDSAUDITLINK__" hidden="1">{"fdsup://IBCentral/FAT Viewer?action=UPDATE&amp;creator=factset&amp;DOC_NAME=fat:reuters_qtrly_source_window.fat&amp;display_string=Audit&amp;DYN_ARGS=TRUE&amp;VAR:ID1=44439810&amp;VAR:RCODE=STLD&amp;VAR:SDATE=20110399&amp;VAR:FREQ=Quarterly&amp;VAR:RELITEM=RP&amp;VAR:CURRENCY=&amp;VAR:CURRSOURCE=EX","SHARE&amp;VAR:NATFREQ=QUARTERLY&amp;VAR:RFIELD=FINALIZED&amp;VAR:DB_TYPE=&amp;VAR:UNITS=M&amp;window=popup&amp;width=450&amp;height=300&amp;START_MAXIMIZED=FALSE"}</definedName>
    <definedName name="_371__FDSAUDITLINK__" localSheetId="0" hidden="1">{"fdsup://IBCentral/FAT Viewer?action=UPDATE&amp;creator=factset&amp;DOC_NAME=fat:reuters_semi_source_window.fat&amp;display_string=Audit&amp;DYN_ARGS=TRUE&amp;VAR:ID1=CMTL&amp;VAR:RCODE=FDSPFDSTKTOTAL&amp;VAR:SDATE=0&amp;VAR:FREQ=FSA&amp;VAR:RELITEM=RP&amp;VAR:CURRENCY=&amp;VAR:CURRSOURCE=EXSHARE&amp;VA","R:NATFREQ=FSA&amp;VAR:RFIELD=FINALIZED&amp;VAR:DB_TYPE=&amp;VAR:UNITS=M&amp;window=popup&amp;width=450&amp;height=300&amp;START_MAXIMIZED=FALSE"}</definedName>
    <definedName name="_371__FDSAUDITLINK__" localSheetId="5" hidden="1">{"fdsup://IBCentral/FAT Viewer?action=UPDATE&amp;creator=factset&amp;DOC_NAME=fat:reuters_semi_source_window.fat&amp;display_string=Audit&amp;DYN_ARGS=TRUE&amp;VAR:ID1=CMTL&amp;VAR:RCODE=FDSPFDSTKTOTAL&amp;VAR:SDATE=0&amp;VAR:FREQ=FSA&amp;VAR:RELITEM=RP&amp;VAR:CURRENCY=&amp;VAR:CURRSOURCE=EXSHARE&amp;VA","R:NATFREQ=FSA&amp;VAR:RFIELD=FINALIZED&amp;VAR:DB_TYPE=&amp;VAR:UNITS=M&amp;window=popup&amp;width=450&amp;height=300&amp;START_MAXIMIZED=FALSE"}</definedName>
    <definedName name="_371__FDSAUDITLINK__" hidden="1">{"fdsup://IBCentral/FAT Viewer?action=UPDATE&amp;creator=factset&amp;DOC_NAME=fat:reuters_semi_source_window.fat&amp;display_string=Audit&amp;DYN_ARGS=TRUE&amp;VAR:ID1=CMTL&amp;VAR:RCODE=FDSPFDSTKTOTAL&amp;VAR:SDATE=0&amp;VAR:FREQ=FSA&amp;VAR:RELITEM=RP&amp;VAR:CURRENCY=&amp;VAR:CURRSOURCE=EXSHARE&amp;VA","R:NATFREQ=FSA&amp;VAR:RFIELD=FINALIZED&amp;VAR:DB_TYPE=&amp;VAR:UNITS=M&amp;window=popup&amp;width=450&amp;height=300&amp;START_MAXIMIZED=FALSE"}</definedName>
    <definedName name="_372__FDSAUDITLINK__" localSheetId="0" hidden="1">{"fdsup://IBCentral/FAT Viewer?action=UPDATE&amp;creator=factset&amp;DOC_NAME=fat:reuters_semi_source_window.fat&amp;display_string=Audit&amp;DYN_ARGS=TRUE&amp;VAR:ID1=B0M7KJ&amp;VAR:RCODE=FDSPFDSTKTOTAL&amp;VAR:SDATE=20101299&amp;VAR:FREQ=FSA&amp;VAR:RELITEM=RP&amp;VAR:CURRENCY=&amp;VAR:CURRSOURCE=E","XSHARE&amp;VAR:NATFREQ=FSA&amp;VAR:RFIELD=FINALIZED&amp;VAR:DB_TYPE=&amp;VAR:UNITS=M&amp;window=popup&amp;width=450&amp;height=300&amp;START_MAXIMIZED=FALSE"}</definedName>
    <definedName name="_372__FDSAUDITLINK__" localSheetId="5" hidden="1">{"fdsup://IBCentral/FAT Viewer?action=UPDATE&amp;creator=factset&amp;DOC_NAME=fat:reuters_semi_source_window.fat&amp;display_string=Audit&amp;DYN_ARGS=TRUE&amp;VAR:ID1=B0M7KJ&amp;VAR:RCODE=FDSPFDSTKTOTAL&amp;VAR:SDATE=20101299&amp;VAR:FREQ=FSA&amp;VAR:RELITEM=RP&amp;VAR:CURRENCY=&amp;VAR:CURRSOURCE=E","XSHARE&amp;VAR:NATFREQ=FSA&amp;VAR:RFIELD=FINALIZED&amp;VAR:DB_TYPE=&amp;VAR:UNITS=M&amp;window=popup&amp;width=450&amp;height=300&amp;START_MAXIMIZED=FALSE"}</definedName>
    <definedName name="_372__FDSAUDITLINK__" hidden="1">{"fdsup://IBCentral/FAT Viewer?action=UPDATE&amp;creator=factset&amp;DOC_NAME=fat:reuters_semi_source_window.fat&amp;display_string=Audit&amp;DYN_ARGS=TRUE&amp;VAR:ID1=B0M7KJ&amp;VAR:RCODE=FDSPFDSTKTOTAL&amp;VAR:SDATE=20101299&amp;VAR:FREQ=FSA&amp;VAR:RELITEM=RP&amp;VAR:CURRENCY=&amp;VAR:CURRSOURCE=E","XSHARE&amp;VAR:NATFREQ=FSA&amp;VAR:RFIELD=FINALIZED&amp;VAR:DB_TYPE=&amp;VAR:UNITS=M&amp;window=popup&amp;width=450&amp;height=300&amp;START_MAXIMIZED=FALSE"}</definedName>
    <definedName name="_373__FDSAUDITLINK__" localSheetId="0" hidden="1">{"fdsup://IBCentral/FAT Viewer?action=UPDATE&amp;creator=factset&amp;DOC_NAME=fat:reuters_qtrly_source_window.fat&amp;display_string=Audit&amp;DYN_ARGS=TRUE&amp;VAR:ID1=261088&amp;VAR:RCODE=STLD&amp;VAR:SDATE=20110399&amp;VAR:FREQ=Quarterly&amp;VAR:RELITEM=RP&amp;VAR:CURRENCY=&amp;VAR:CURRSOURCE=EXSH","ARE&amp;VAR:NATFREQ=QUARTERLY&amp;VAR:RFIELD=FINALIZED&amp;VAR:DB_TYPE=&amp;VAR:UNITS=M&amp;window=popup&amp;width=450&amp;height=300&amp;START_MAXIMIZED=FALSE"}</definedName>
    <definedName name="_373__FDSAUDITLINK__" localSheetId="5" hidden="1">{"fdsup://IBCentral/FAT Viewer?action=UPDATE&amp;creator=factset&amp;DOC_NAME=fat:reuters_qtrly_source_window.fat&amp;display_string=Audit&amp;DYN_ARGS=TRUE&amp;VAR:ID1=261088&amp;VAR:RCODE=STLD&amp;VAR:SDATE=20110399&amp;VAR:FREQ=Quarterly&amp;VAR:RELITEM=RP&amp;VAR:CURRENCY=&amp;VAR:CURRSOURCE=EXSH","ARE&amp;VAR:NATFREQ=QUARTERLY&amp;VAR:RFIELD=FINALIZED&amp;VAR:DB_TYPE=&amp;VAR:UNITS=M&amp;window=popup&amp;width=450&amp;height=300&amp;START_MAXIMIZED=FALSE"}</definedName>
    <definedName name="_373__FDSAUDITLINK__" hidden="1">{"fdsup://IBCentral/FAT Viewer?action=UPDATE&amp;creator=factset&amp;DOC_NAME=fat:reuters_qtrly_source_window.fat&amp;display_string=Audit&amp;DYN_ARGS=TRUE&amp;VAR:ID1=261088&amp;VAR:RCODE=STLD&amp;VAR:SDATE=20110399&amp;VAR:FREQ=Quarterly&amp;VAR:RELITEM=RP&amp;VAR:CURRENCY=&amp;VAR:CURRSOURCE=EXSH","ARE&amp;VAR:NATFREQ=QUARTERLY&amp;VAR:RFIELD=FINALIZED&amp;VAR:DB_TYPE=&amp;VAR:UNITS=M&amp;window=popup&amp;width=450&amp;height=300&amp;START_MAXIMIZED=FALSE"}</definedName>
    <definedName name="_374__FDSAUDITLINK__" localSheetId="0" hidden="1">{"fdsup://IBCentral/FAT Viewer?action=UPDATE&amp;creator=factset&amp;DOC_NAME=fat:reuters_semi_source_window.fat&amp;display_string=Audit&amp;DYN_ARGS=TRUE&amp;VAR:ID1=B0M7KJ&amp;VAR:RCODE=STLD&amp;VAR:SDATE=20101299&amp;VAR:FREQ=FSA&amp;VAR:RELITEM=RP&amp;VAR:CURRENCY=&amp;VAR:CURRSOURCE=EXSHARE&amp;VAR",":NATFREQ=FSA&amp;VAR:RFIELD=FINALIZED&amp;VAR:DB_TYPE=&amp;VAR:UNITS=M&amp;window=popup&amp;width=450&amp;height=300&amp;START_MAXIMIZED=FALSE"}</definedName>
    <definedName name="_374__FDSAUDITLINK__" localSheetId="5" hidden="1">{"fdsup://IBCentral/FAT Viewer?action=UPDATE&amp;creator=factset&amp;DOC_NAME=fat:reuters_semi_source_window.fat&amp;display_string=Audit&amp;DYN_ARGS=TRUE&amp;VAR:ID1=B0M7KJ&amp;VAR:RCODE=STLD&amp;VAR:SDATE=20101299&amp;VAR:FREQ=FSA&amp;VAR:RELITEM=RP&amp;VAR:CURRENCY=&amp;VAR:CURRSOURCE=EXSHARE&amp;VAR",":NATFREQ=FSA&amp;VAR:RFIELD=FINALIZED&amp;VAR:DB_TYPE=&amp;VAR:UNITS=M&amp;window=popup&amp;width=450&amp;height=300&amp;START_MAXIMIZED=FALSE"}</definedName>
    <definedName name="_374__FDSAUDITLINK__" hidden="1">{"fdsup://IBCentral/FAT Viewer?action=UPDATE&amp;creator=factset&amp;DOC_NAME=fat:reuters_semi_source_window.fat&amp;display_string=Audit&amp;DYN_ARGS=TRUE&amp;VAR:ID1=B0M7KJ&amp;VAR:RCODE=STLD&amp;VAR:SDATE=20101299&amp;VAR:FREQ=FSA&amp;VAR:RELITEM=RP&amp;VAR:CURRENCY=&amp;VAR:CURRSOURCE=EXSHARE&amp;VAR",":NATFREQ=FSA&amp;VAR:RFIELD=FINALIZED&amp;VAR:DB_TYPE=&amp;VAR:UNITS=M&amp;window=popup&amp;width=450&amp;height=300&amp;START_MAXIMIZED=FALSE"}</definedName>
    <definedName name="_375__FDSAUDITLINK__" localSheetId="0" hidden="1">{"fdsup://IBCentral/FAT Viewer?action=UPDATE&amp;creator=factset&amp;DOC_NAME=fat:reuters_semi_source_window.fat&amp;display_string=Audit&amp;DYN_ARGS=TRUE&amp;VAR:ID1=B09LSH&amp;VAR:RCODE=FDSPFDSTKTOTAL&amp;VAR:SDATE=20101299&amp;VAR:FREQ=FSA&amp;VAR:RELITEM=RP&amp;VAR:CURRENCY=&amp;VAR:CURRSOURCE=E","XSHARE&amp;VAR:NATFREQ=FSA&amp;VAR:RFIELD=FINALIZED&amp;VAR:DB_TYPE=&amp;VAR:UNITS=M&amp;window=popup&amp;width=450&amp;height=300&amp;START_MAXIMIZED=FALSE"}</definedName>
    <definedName name="_375__FDSAUDITLINK__" localSheetId="5" hidden="1">{"fdsup://IBCentral/FAT Viewer?action=UPDATE&amp;creator=factset&amp;DOC_NAME=fat:reuters_semi_source_window.fat&amp;display_string=Audit&amp;DYN_ARGS=TRUE&amp;VAR:ID1=B09LSH&amp;VAR:RCODE=FDSPFDSTKTOTAL&amp;VAR:SDATE=20101299&amp;VAR:FREQ=FSA&amp;VAR:RELITEM=RP&amp;VAR:CURRENCY=&amp;VAR:CURRSOURCE=E","XSHARE&amp;VAR:NATFREQ=FSA&amp;VAR:RFIELD=FINALIZED&amp;VAR:DB_TYPE=&amp;VAR:UNITS=M&amp;window=popup&amp;width=450&amp;height=300&amp;START_MAXIMIZED=FALSE"}</definedName>
    <definedName name="_375__FDSAUDITLINK__" hidden="1">{"fdsup://IBCentral/FAT Viewer?action=UPDATE&amp;creator=factset&amp;DOC_NAME=fat:reuters_semi_source_window.fat&amp;display_string=Audit&amp;DYN_ARGS=TRUE&amp;VAR:ID1=B09LSH&amp;VAR:RCODE=FDSPFDSTKTOTAL&amp;VAR:SDATE=20101299&amp;VAR:FREQ=FSA&amp;VAR:RELITEM=RP&amp;VAR:CURRENCY=&amp;VAR:CURRSOURCE=E","XSHARE&amp;VAR:NATFREQ=FSA&amp;VAR:RFIELD=FINALIZED&amp;VAR:DB_TYPE=&amp;VAR:UNITS=M&amp;window=popup&amp;width=450&amp;height=300&amp;START_MAXIMIZED=FALSE"}</definedName>
    <definedName name="_376__FDSAUDITLINK__" localSheetId="0" hidden="1">{"fdsup://IBCentral/FAT Viewer?action=UPDATE&amp;creator=factset&amp;DOC_NAME=fat:reuters_qtrly_source_window.fat&amp;display_string=Audit&amp;DYN_ARGS=TRUE&amp;VAR:ID1=92552V10&amp;VAR:RCODE=STLD&amp;VAR:SDATE=20110399&amp;VAR:FREQ=Quarterly&amp;VAR:RELITEM=RP&amp;VAR:CURRENCY=&amp;VAR:CURRSOURCE=EX","SHARE&amp;VAR:NATFREQ=QUARTERLY&amp;VAR:RFIELD=FINALIZED&amp;VAR:DB_TYPE=&amp;VAR:UNITS=M&amp;window=popup&amp;width=450&amp;height=300&amp;START_MAXIMIZED=FALSE"}</definedName>
    <definedName name="_376__FDSAUDITLINK__" localSheetId="5" hidden="1">{"fdsup://IBCentral/FAT Viewer?action=UPDATE&amp;creator=factset&amp;DOC_NAME=fat:reuters_qtrly_source_window.fat&amp;display_string=Audit&amp;DYN_ARGS=TRUE&amp;VAR:ID1=92552V10&amp;VAR:RCODE=STLD&amp;VAR:SDATE=20110399&amp;VAR:FREQ=Quarterly&amp;VAR:RELITEM=RP&amp;VAR:CURRENCY=&amp;VAR:CURRSOURCE=EX","SHARE&amp;VAR:NATFREQ=QUARTERLY&amp;VAR:RFIELD=FINALIZED&amp;VAR:DB_TYPE=&amp;VAR:UNITS=M&amp;window=popup&amp;width=450&amp;height=300&amp;START_MAXIMIZED=FALSE"}</definedName>
    <definedName name="_376__FDSAUDITLINK__" hidden="1">{"fdsup://IBCentral/FAT Viewer?action=UPDATE&amp;creator=factset&amp;DOC_NAME=fat:reuters_qtrly_source_window.fat&amp;display_string=Audit&amp;DYN_ARGS=TRUE&amp;VAR:ID1=92552V10&amp;VAR:RCODE=STLD&amp;VAR:SDATE=20110399&amp;VAR:FREQ=Quarterly&amp;VAR:RELITEM=RP&amp;VAR:CURRENCY=&amp;VAR:CURRSOURCE=EX","SHARE&amp;VAR:NATFREQ=QUARTERLY&amp;VAR:RFIELD=FINALIZED&amp;VAR:DB_TYPE=&amp;VAR:UNITS=M&amp;window=popup&amp;width=450&amp;height=300&amp;START_MAXIMIZED=FALSE"}</definedName>
    <definedName name="_377__FDSAUDITLINK__" localSheetId="0" hidden="1">{"fdsup://IBCentral/FAT Viewer?action=UPDATE&amp;creator=factset&amp;DOC_NAME=fat:reuters_qtrly_source_window.fat&amp;display_string=Audit&amp;DYN_ARGS=TRUE&amp;VAR:ID1=20582620&amp;VAR:RCODE=STLD&amp;VAR:SDATE=20110199&amp;VAR:FREQ=Quarterly&amp;VAR:RELITEM=RP&amp;VAR:CURRENCY=&amp;VAR:CURRSOURCE=EX","SHARE&amp;VAR:NATFREQ=QUARTERLY&amp;VAR:RFIELD=FINALIZED&amp;VAR:DB_TYPE=&amp;VAR:UNITS=M&amp;window=popup&amp;width=450&amp;height=300&amp;START_MAXIMIZED=FALSE"}</definedName>
    <definedName name="_377__FDSAUDITLINK__" localSheetId="5" hidden="1">{"fdsup://IBCentral/FAT Viewer?action=UPDATE&amp;creator=factset&amp;DOC_NAME=fat:reuters_qtrly_source_window.fat&amp;display_string=Audit&amp;DYN_ARGS=TRUE&amp;VAR:ID1=20582620&amp;VAR:RCODE=STLD&amp;VAR:SDATE=20110199&amp;VAR:FREQ=Quarterly&amp;VAR:RELITEM=RP&amp;VAR:CURRENCY=&amp;VAR:CURRSOURCE=EX","SHARE&amp;VAR:NATFREQ=QUARTERLY&amp;VAR:RFIELD=FINALIZED&amp;VAR:DB_TYPE=&amp;VAR:UNITS=M&amp;window=popup&amp;width=450&amp;height=300&amp;START_MAXIMIZED=FALSE"}</definedName>
    <definedName name="_377__FDSAUDITLINK__" hidden="1">{"fdsup://IBCentral/FAT Viewer?action=UPDATE&amp;creator=factset&amp;DOC_NAME=fat:reuters_qtrly_source_window.fat&amp;display_string=Audit&amp;DYN_ARGS=TRUE&amp;VAR:ID1=20582620&amp;VAR:RCODE=STLD&amp;VAR:SDATE=20110199&amp;VAR:FREQ=Quarterly&amp;VAR:RELITEM=RP&amp;VAR:CURRENCY=&amp;VAR:CURRSOURCE=EX","SHARE&amp;VAR:NATFREQ=QUARTERLY&amp;VAR:RFIELD=FINALIZED&amp;VAR:DB_TYPE=&amp;VAR:UNITS=M&amp;window=popup&amp;width=450&amp;height=300&amp;START_MAXIMIZED=FALSE"}</definedName>
    <definedName name="_378__FDSAUDITLINK__" localSheetId="0" hidden="1">{"fdsup://IBCentral/FAT Viewer?action=UPDATE&amp;creator=factset&amp;DOC_NAME=fat:reuters_qtrly_source_window.fat&amp;display_string=Audit&amp;DYN_ARGS=TRUE&amp;VAR:ID1=50242410&amp;VAR:RCODE=STLD&amp;VAR:SDATE=20110399&amp;VAR:FREQ=Quarterly&amp;VAR:RELITEM=RP&amp;VAR:CURRENCY=&amp;VAR:CURRSOURCE=EX","SHARE&amp;VAR:NATFREQ=QUARTERLY&amp;VAR:RFIELD=FINALIZED&amp;VAR:DB_TYPE=&amp;VAR:UNITS=M&amp;window=popup&amp;width=450&amp;height=300&amp;START_MAXIMIZED=FALSE"}</definedName>
    <definedName name="_378__FDSAUDITLINK__" localSheetId="5" hidden="1">{"fdsup://IBCentral/FAT Viewer?action=UPDATE&amp;creator=factset&amp;DOC_NAME=fat:reuters_qtrly_source_window.fat&amp;display_string=Audit&amp;DYN_ARGS=TRUE&amp;VAR:ID1=50242410&amp;VAR:RCODE=STLD&amp;VAR:SDATE=20110399&amp;VAR:FREQ=Quarterly&amp;VAR:RELITEM=RP&amp;VAR:CURRENCY=&amp;VAR:CURRSOURCE=EX","SHARE&amp;VAR:NATFREQ=QUARTERLY&amp;VAR:RFIELD=FINALIZED&amp;VAR:DB_TYPE=&amp;VAR:UNITS=M&amp;window=popup&amp;width=450&amp;height=300&amp;START_MAXIMIZED=FALSE"}</definedName>
    <definedName name="_378__FDSAUDITLINK__" hidden="1">{"fdsup://IBCentral/FAT Viewer?action=UPDATE&amp;creator=factset&amp;DOC_NAME=fat:reuters_qtrly_source_window.fat&amp;display_string=Audit&amp;DYN_ARGS=TRUE&amp;VAR:ID1=50242410&amp;VAR:RCODE=STLD&amp;VAR:SDATE=20110399&amp;VAR:FREQ=Quarterly&amp;VAR:RELITEM=RP&amp;VAR:CURRENCY=&amp;VAR:CURRSOURCE=EX","SHARE&amp;VAR:NATFREQ=QUARTERLY&amp;VAR:RFIELD=FINALIZED&amp;VAR:DB_TYPE=&amp;VAR:UNITS=M&amp;window=popup&amp;width=450&amp;height=300&amp;START_MAXIMIZED=FALSE"}</definedName>
    <definedName name="_379__FDSAUDITLINK__" localSheetId="0" hidden="1">{"fdsup://IBCentral/FAT Viewer?action=UPDATE&amp;creator=factset&amp;DOC_NAME=fat:reuters_qtrly_source_window.fat&amp;display_string=Audit&amp;DYN_ARGS=TRUE&amp;VAR:ID1=76658210&amp;VAR:RCODE=FDSPFDSTKTOTAL&amp;VAR:SDATE=20110399&amp;VAR:FREQ=Quarterly&amp;VAR:RELITEM=RP&amp;VAR:CURRENCY=&amp;VAR:CUR","RSOURCE=EXSHARE&amp;VAR:NATFREQ=QUARTERLY&amp;VAR:RFIELD=FINALIZED&amp;VAR:DB_TYPE=&amp;VAR:UNITS=M&amp;window=popup&amp;width=450&amp;height=300&amp;START_MAXIMIZED=FALSE"}</definedName>
    <definedName name="_379__FDSAUDITLINK__" localSheetId="5" hidden="1">{"fdsup://IBCentral/FAT Viewer?action=UPDATE&amp;creator=factset&amp;DOC_NAME=fat:reuters_qtrly_source_window.fat&amp;display_string=Audit&amp;DYN_ARGS=TRUE&amp;VAR:ID1=76658210&amp;VAR:RCODE=FDSPFDSTKTOTAL&amp;VAR:SDATE=20110399&amp;VAR:FREQ=Quarterly&amp;VAR:RELITEM=RP&amp;VAR:CURRENCY=&amp;VAR:CUR","RSOURCE=EXSHARE&amp;VAR:NATFREQ=QUARTERLY&amp;VAR:RFIELD=FINALIZED&amp;VAR:DB_TYPE=&amp;VAR:UNITS=M&amp;window=popup&amp;width=450&amp;height=300&amp;START_MAXIMIZED=FALSE"}</definedName>
    <definedName name="_379__FDSAUDITLINK__" hidden="1">{"fdsup://IBCentral/FAT Viewer?action=UPDATE&amp;creator=factset&amp;DOC_NAME=fat:reuters_qtrly_source_window.fat&amp;display_string=Audit&amp;DYN_ARGS=TRUE&amp;VAR:ID1=76658210&amp;VAR:RCODE=FDSPFDSTKTOTAL&amp;VAR:SDATE=20110399&amp;VAR:FREQ=Quarterly&amp;VAR:RELITEM=RP&amp;VAR:CURRENCY=&amp;VAR:CUR","RSOURCE=EXSHARE&amp;VAR:NATFREQ=QUARTERLY&amp;VAR:RFIELD=FINALIZED&amp;VAR:DB_TYPE=&amp;VAR:UNITS=M&amp;window=popup&amp;width=450&amp;height=300&amp;START_MAXIMIZED=FALSE"}</definedName>
    <definedName name="_38__FDSAUDITLINK__" localSheetId="0" hidden="1">{"fdsup://IBCentral/FAT Viewer?action=UPDATE&amp;creator=factset&amp;DOC_NAME=fat:reuters_qtrly_source_window.fat&amp;display_string=Audit&amp;DYN_ARGS=TRUE&amp;VAR:ID1=20582620&amp;VAR:RCODE=STLD&amp;VAR:SDATE=20110499&amp;VAR:FREQ=Quarterly&amp;VAR:RELITEM=RP&amp;VAR:CURRENCY=&amp;VAR:CURRSOURCE=EX","SHARE&amp;VAR:NATFREQ=QUARTERLY&amp;VAR:RFIELD=FINALIZED&amp;VAR:DB_TYPE=&amp;VAR:UNITS=M&amp;window=popup&amp;width=450&amp;height=300&amp;START_MAXIMIZED=FALSE"}</definedName>
    <definedName name="_38__FDSAUDITLINK__" localSheetId="5" hidden="1">{"fdsup://IBCentral/FAT Viewer?action=UPDATE&amp;creator=factset&amp;DOC_NAME=fat:reuters_qtrly_source_window.fat&amp;display_string=Audit&amp;DYN_ARGS=TRUE&amp;VAR:ID1=20582620&amp;VAR:RCODE=STLD&amp;VAR:SDATE=20110499&amp;VAR:FREQ=Quarterly&amp;VAR:RELITEM=RP&amp;VAR:CURRENCY=&amp;VAR:CURRSOURCE=EX","SHARE&amp;VAR:NATFREQ=QUARTERLY&amp;VAR:RFIELD=FINALIZED&amp;VAR:DB_TYPE=&amp;VAR:UNITS=M&amp;window=popup&amp;width=450&amp;height=300&amp;START_MAXIMIZED=FALSE"}</definedName>
    <definedName name="_38__FDSAUDITLINK__" hidden="1">{"fdsup://IBCentral/FAT Viewer?action=UPDATE&amp;creator=factset&amp;DOC_NAME=fat:reuters_qtrly_source_window.fat&amp;display_string=Audit&amp;DYN_ARGS=TRUE&amp;VAR:ID1=20582620&amp;VAR:RCODE=STLD&amp;VAR:SDATE=20110499&amp;VAR:FREQ=Quarterly&amp;VAR:RELITEM=RP&amp;VAR:CURRENCY=&amp;VAR:CURRSOURCE=EX","SHARE&amp;VAR:NATFREQ=QUARTERLY&amp;VAR:RFIELD=FINALIZED&amp;VAR:DB_TYPE=&amp;VAR:UNITS=M&amp;window=popup&amp;width=450&amp;height=300&amp;START_MAXIMIZED=FALSE"}</definedName>
    <definedName name="_380__FDSAUDITLINK__" localSheetId="0" hidden="1">{"fdsup://IBCentral/FAT Viewer?action=UPDATE&amp;creator=factset&amp;DOC_NAME=fat:reuters_qtrly_source_window.fat&amp;display_string=Audit&amp;DYN_ARGS=TRUE&amp;VAR:ID1=41387510&amp;VAR:RCODE=STLD&amp;VAR:SDATE=20110399&amp;VAR:FREQ=Quarterly&amp;VAR:RELITEM=RP&amp;VAR:CURRENCY=&amp;VAR:CURRSOURCE=EX","SHARE&amp;VAR:NATFREQ=QUARTERLY&amp;VAR:RFIELD=FINALIZED&amp;VAR:DB_TYPE=&amp;VAR:UNITS=M&amp;window=popup&amp;width=450&amp;height=300&amp;START_MAXIMIZED=FALSE"}</definedName>
    <definedName name="_380__FDSAUDITLINK__" localSheetId="5" hidden="1">{"fdsup://IBCentral/FAT Viewer?action=UPDATE&amp;creator=factset&amp;DOC_NAME=fat:reuters_qtrly_source_window.fat&amp;display_string=Audit&amp;DYN_ARGS=TRUE&amp;VAR:ID1=41387510&amp;VAR:RCODE=STLD&amp;VAR:SDATE=20110399&amp;VAR:FREQ=Quarterly&amp;VAR:RELITEM=RP&amp;VAR:CURRENCY=&amp;VAR:CURRSOURCE=EX","SHARE&amp;VAR:NATFREQ=QUARTERLY&amp;VAR:RFIELD=FINALIZED&amp;VAR:DB_TYPE=&amp;VAR:UNITS=M&amp;window=popup&amp;width=450&amp;height=300&amp;START_MAXIMIZED=FALSE"}</definedName>
    <definedName name="_380__FDSAUDITLINK__" hidden="1">{"fdsup://IBCentral/FAT Viewer?action=UPDATE&amp;creator=factset&amp;DOC_NAME=fat:reuters_qtrly_source_window.fat&amp;display_string=Audit&amp;DYN_ARGS=TRUE&amp;VAR:ID1=41387510&amp;VAR:RCODE=STLD&amp;VAR:SDATE=20110399&amp;VAR:FREQ=Quarterly&amp;VAR:RELITEM=RP&amp;VAR:CURRENCY=&amp;VAR:CURRSOURCE=EX","SHARE&amp;VAR:NATFREQ=QUARTERLY&amp;VAR:RFIELD=FINALIZED&amp;VAR:DB_TYPE=&amp;VAR:UNITS=M&amp;window=popup&amp;width=450&amp;height=300&amp;START_MAXIMIZED=FALSE"}</definedName>
    <definedName name="_381__FDSAUDITLINK__" localSheetId="0" hidden="1">{"fdsup://IBCentral/FAT Viewer?action=UPDATE&amp;creator=factset&amp;DOC_NAME=fat:reuters_qtrly_source_window.fat&amp;display_string=Audit&amp;DYN_ARGS=TRUE&amp;VAR:ID1=M5147411&amp;VAR:RCODE=STLD&amp;VAR:SDATE=20110399&amp;VAR:FREQ=Quarterly&amp;VAR:RELITEM=RP&amp;VAR:CURRENCY=&amp;VAR:CURRSOURCE=EX","SHARE&amp;VAR:NATFREQ=QUARTERLY&amp;VAR:RFIELD=FINALIZED&amp;VAR:DB_TYPE=&amp;VAR:UNITS=M&amp;window=popup&amp;width=450&amp;height=300&amp;START_MAXIMIZED=FALSE"}</definedName>
    <definedName name="_381__FDSAUDITLINK__" localSheetId="5" hidden="1">{"fdsup://IBCentral/FAT Viewer?action=UPDATE&amp;creator=factset&amp;DOC_NAME=fat:reuters_qtrly_source_window.fat&amp;display_string=Audit&amp;DYN_ARGS=TRUE&amp;VAR:ID1=M5147411&amp;VAR:RCODE=STLD&amp;VAR:SDATE=20110399&amp;VAR:FREQ=Quarterly&amp;VAR:RELITEM=RP&amp;VAR:CURRENCY=&amp;VAR:CURRSOURCE=EX","SHARE&amp;VAR:NATFREQ=QUARTERLY&amp;VAR:RFIELD=FINALIZED&amp;VAR:DB_TYPE=&amp;VAR:UNITS=M&amp;window=popup&amp;width=450&amp;height=300&amp;START_MAXIMIZED=FALSE"}</definedName>
    <definedName name="_381__FDSAUDITLINK__" hidden="1">{"fdsup://IBCentral/FAT Viewer?action=UPDATE&amp;creator=factset&amp;DOC_NAME=fat:reuters_qtrly_source_window.fat&amp;display_string=Audit&amp;DYN_ARGS=TRUE&amp;VAR:ID1=M5147411&amp;VAR:RCODE=STLD&amp;VAR:SDATE=20110399&amp;VAR:FREQ=Quarterly&amp;VAR:RELITEM=RP&amp;VAR:CURRENCY=&amp;VAR:CURRSOURCE=EX","SHARE&amp;VAR:NATFREQ=QUARTERLY&amp;VAR:RFIELD=FINALIZED&amp;VAR:DB_TYPE=&amp;VAR:UNITS=M&amp;window=popup&amp;width=450&amp;height=300&amp;START_MAXIMIZED=FALSE"}</definedName>
    <definedName name="_382__FDSAUDITLINK__" localSheetId="0" hidden="1">{"fdsup://IBCentral/FAT Viewer?action=UPDATE&amp;creator=factset&amp;DOC_NAME=fat:reuters_semi_source_window.fat&amp;display_string=Audit&amp;DYN_ARGS=TRUE&amp;VAR:ID1=549343&amp;VAR:RCODE=FDSPFDSTKTOTAL&amp;VAR:SDATE=20101299&amp;VAR:FREQ=FSA&amp;VAR:RELITEM=RP&amp;VAR:CURRENCY=&amp;VAR:CURRSOURCE=E","XSHARE&amp;VAR:NATFREQ=FSA&amp;VAR:RFIELD=FINALIZED&amp;VAR:DB_TYPE=&amp;VAR:UNITS=M&amp;window=popup&amp;width=450&amp;height=300&amp;START_MAXIMIZED=FALSE"}</definedName>
    <definedName name="_382__FDSAUDITLINK__" localSheetId="5" hidden="1">{"fdsup://IBCentral/FAT Viewer?action=UPDATE&amp;creator=factset&amp;DOC_NAME=fat:reuters_semi_source_window.fat&amp;display_string=Audit&amp;DYN_ARGS=TRUE&amp;VAR:ID1=549343&amp;VAR:RCODE=FDSPFDSTKTOTAL&amp;VAR:SDATE=20101299&amp;VAR:FREQ=FSA&amp;VAR:RELITEM=RP&amp;VAR:CURRENCY=&amp;VAR:CURRSOURCE=E","XSHARE&amp;VAR:NATFREQ=FSA&amp;VAR:RFIELD=FINALIZED&amp;VAR:DB_TYPE=&amp;VAR:UNITS=M&amp;window=popup&amp;width=450&amp;height=300&amp;START_MAXIMIZED=FALSE"}</definedName>
    <definedName name="_382__FDSAUDITLINK__" hidden="1">{"fdsup://IBCentral/FAT Viewer?action=UPDATE&amp;creator=factset&amp;DOC_NAME=fat:reuters_semi_source_window.fat&amp;display_string=Audit&amp;DYN_ARGS=TRUE&amp;VAR:ID1=549343&amp;VAR:RCODE=FDSPFDSTKTOTAL&amp;VAR:SDATE=20101299&amp;VAR:FREQ=FSA&amp;VAR:RELITEM=RP&amp;VAR:CURRENCY=&amp;VAR:CURRSOURCE=E","XSHARE&amp;VAR:NATFREQ=FSA&amp;VAR:RFIELD=FINALIZED&amp;VAR:DB_TYPE=&amp;VAR:UNITS=M&amp;window=popup&amp;width=450&amp;height=300&amp;START_MAXIMIZED=FALSE"}</definedName>
    <definedName name="_383__FDSAUDITLINK__" localSheetId="0" hidden="1">{"fdsup://IBCentral/FAT Viewer?action=UPDATE&amp;creator=factset&amp;DOC_NAME=fat:reuters_qtrly_source_window.fat&amp;display_string=Audit&amp;DYN_ARGS=TRUE&amp;VAR:ID1=26873N10&amp;VAR:RCODE=STLD&amp;VAR:SDATE=20110399&amp;VAR:FREQ=Quarterly&amp;VAR:RELITEM=RP&amp;VAR:CURRENCY=&amp;VAR:CURRSOURCE=EX","SHARE&amp;VAR:NATFREQ=QUARTERLY&amp;VAR:RFIELD=FINALIZED&amp;VAR:DB_TYPE=&amp;VAR:UNITS=M&amp;window=popup&amp;width=450&amp;height=300&amp;START_MAXIMIZED=FALSE"}</definedName>
    <definedName name="_383__FDSAUDITLINK__" localSheetId="5" hidden="1">{"fdsup://IBCentral/FAT Viewer?action=UPDATE&amp;creator=factset&amp;DOC_NAME=fat:reuters_qtrly_source_window.fat&amp;display_string=Audit&amp;DYN_ARGS=TRUE&amp;VAR:ID1=26873N10&amp;VAR:RCODE=STLD&amp;VAR:SDATE=20110399&amp;VAR:FREQ=Quarterly&amp;VAR:RELITEM=RP&amp;VAR:CURRENCY=&amp;VAR:CURRSOURCE=EX","SHARE&amp;VAR:NATFREQ=QUARTERLY&amp;VAR:RFIELD=FINALIZED&amp;VAR:DB_TYPE=&amp;VAR:UNITS=M&amp;window=popup&amp;width=450&amp;height=300&amp;START_MAXIMIZED=FALSE"}</definedName>
    <definedName name="_383__FDSAUDITLINK__" hidden="1">{"fdsup://IBCentral/FAT Viewer?action=UPDATE&amp;creator=factset&amp;DOC_NAME=fat:reuters_qtrly_source_window.fat&amp;display_string=Audit&amp;DYN_ARGS=TRUE&amp;VAR:ID1=26873N10&amp;VAR:RCODE=STLD&amp;VAR:SDATE=20110399&amp;VAR:FREQ=Quarterly&amp;VAR:RELITEM=RP&amp;VAR:CURRENCY=&amp;VAR:CURRSOURCE=EX","SHARE&amp;VAR:NATFREQ=QUARTERLY&amp;VAR:RFIELD=FINALIZED&amp;VAR:DB_TYPE=&amp;VAR:UNITS=M&amp;window=popup&amp;width=450&amp;height=300&amp;START_MAXIMIZED=FALSE"}</definedName>
    <definedName name="_384__FDSAUDITLINK__" localSheetId="0" hidden="1">{"fdsup://IBCentral/FAT Viewer?action=UPDATE&amp;creator=factset&amp;DOC_NAME=fat:reuters_qtrly_source_window.fat&amp;display_string=Audit&amp;DYN_ARGS=TRUE&amp;VAR:ID1=76658210&amp;VAR:RCODE=STLD&amp;VAR:SDATE=20110399&amp;VAR:FREQ=Quarterly&amp;VAR:RELITEM=RP&amp;VAR:CURRENCY=&amp;VAR:CURRSOURCE=EX","SHARE&amp;VAR:NATFREQ=QUARTERLY&amp;VAR:RFIELD=FINALIZED&amp;VAR:DB_TYPE=&amp;VAR:UNITS=M&amp;window=popup&amp;width=450&amp;height=300&amp;START_MAXIMIZED=FALSE"}</definedName>
    <definedName name="_384__FDSAUDITLINK__" localSheetId="5" hidden="1">{"fdsup://IBCentral/FAT Viewer?action=UPDATE&amp;creator=factset&amp;DOC_NAME=fat:reuters_qtrly_source_window.fat&amp;display_string=Audit&amp;DYN_ARGS=TRUE&amp;VAR:ID1=76658210&amp;VAR:RCODE=STLD&amp;VAR:SDATE=20110399&amp;VAR:FREQ=Quarterly&amp;VAR:RELITEM=RP&amp;VAR:CURRENCY=&amp;VAR:CURRSOURCE=EX","SHARE&amp;VAR:NATFREQ=QUARTERLY&amp;VAR:RFIELD=FINALIZED&amp;VAR:DB_TYPE=&amp;VAR:UNITS=M&amp;window=popup&amp;width=450&amp;height=300&amp;START_MAXIMIZED=FALSE"}</definedName>
    <definedName name="_384__FDSAUDITLINK__" hidden="1">{"fdsup://IBCentral/FAT Viewer?action=UPDATE&amp;creator=factset&amp;DOC_NAME=fat:reuters_qtrly_source_window.fat&amp;display_string=Audit&amp;DYN_ARGS=TRUE&amp;VAR:ID1=76658210&amp;VAR:RCODE=STLD&amp;VAR:SDATE=20110399&amp;VAR:FREQ=Quarterly&amp;VAR:RELITEM=RP&amp;VAR:CURRENCY=&amp;VAR:CURRSOURCE=EX","SHARE&amp;VAR:NATFREQ=QUARTERLY&amp;VAR:RFIELD=FINALIZED&amp;VAR:DB_TYPE=&amp;VAR:UNITS=M&amp;window=popup&amp;width=450&amp;height=300&amp;START_MAXIMIZED=FALSE"}</definedName>
    <definedName name="_385__FDSAUDITLINK__" localSheetId="0" hidden="1">{"fdsup://IBCentral/FAT Viewer?action=UPDATE&amp;creator=factset&amp;DOC_NAME=fat:reuters_semi_source_window.fat&amp;display_string=Audit&amp;DYN_ARGS=TRUE&amp;VAR:ID1=549343&amp;VAR:RCODE=STLD&amp;VAR:SDATE=20101299&amp;VAR:FREQ=FSA&amp;VAR:RELITEM=RP&amp;VAR:CURRENCY=&amp;VAR:CURRSOURCE=EXSHARE&amp;VAR",":NATFREQ=FSA&amp;VAR:RFIELD=FINALIZED&amp;VAR:DB_TYPE=&amp;VAR:UNITS=M&amp;window=popup&amp;width=450&amp;height=300&amp;START_MAXIMIZED=FALSE"}</definedName>
    <definedName name="_385__FDSAUDITLINK__" localSheetId="5" hidden="1">{"fdsup://IBCentral/FAT Viewer?action=UPDATE&amp;creator=factset&amp;DOC_NAME=fat:reuters_semi_source_window.fat&amp;display_string=Audit&amp;DYN_ARGS=TRUE&amp;VAR:ID1=549343&amp;VAR:RCODE=STLD&amp;VAR:SDATE=20101299&amp;VAR:FREQ=FSA&amp;VAR:RELITEM=RP&amp;VAR:CURRENCY=&amp;VAR:CURRSOURCE=EXSHARE&amp;VAR",":NATFREQ=FSA&amp;VAR:RFIELD=FINALIZED&amp;VAR:DB_TYPE=&amp;VAR:UNITS=M&amp;window=popup&amp;width=450&amp;height=300&amp;START_MAXIMIZED=FALSE"}</definedName>
    <definedName name="_385__FDSAUDITLINK__" hidden="1">{"fdsup://IBCentral/FAT Viewer?action=UPDATE&amp;creator=factset&amp;DOC_NAME=fat:reuters_semi_source_window.fat&amp;display_string=Audit&amp;DYN_ARGS=TRUE&amp;VAR:ID1=549343&amp;VAR:RCODE=STLD&amp;VAR:SDATE=20101299&amp;VAR:FREQ=FSA&amp;VAR:RELITEM=RP&amp;VAR:CURRENCY=&amp;VAR:CURRSOURCE=EXSHARE&amp;VAR",":NATFREQ=FSA&amp;VAR:RFIELD=FINALIZED&amp;VAR:DB_TYPE=&amp;VAR:UNITS=M&amp;window=popup&amp;width=450&amp;height=300&amp;START_MAXIMIZED=FALSE"}</definedName>
    <definedName name="_386__FDSAUDITLINK__" localSheetId="0" hidden="1">{"fdsup://IBCentral/FAT Viewer?action=UPDATE&amp;creator=factset&amp;DOC_NAME=fat:reuters_semi_source_window.fat&amp;display_string=Audit&amp;DYN_ARGS=TRUE&amp;VAR:ID1=LLL&amp;VAR:RCODE=FDSPFDSTKTOTAL&amp;VAR:SDATE=0&amp;VAR:FREQ=FSA&amp;VAR:RELITEM=RP&amp;VAR:CURRENCY=&amp;VAR:CURRSOURCE=EXSHARE&amp;VAR",":NATFREQ=FSA&amp;VAR:RFIELD=FINALIZED&amp;VAR:DB_TYPE=&amp;VAR:UNITS=M&amp;window=popup&amp;width=450&amp;height=300&amp;START_MAXIMIZED=FALSE"}</definedName>
    <definedName name="_386__FDSAUDITLINK__" localSheetId="5" hidden="1">{"fdsup://IBCentral/FAT Viewer?action=UPDATE&amp;creator=factset&amp;DOC_NAME=fat:reuters_semi_source_window.fat&amp;display_string=Audit&amp;DYN_ARGS=TRUE&amp;VAR:ID1=LLL&amp;VAR:RCODE=FDSPFDSTKTOTAL&amp;VAR:SDATE=0&amp;VAR:FREQ=FSA&amp;VAR:RELITEM=RP&amp;VAR:CURRENCY=&amp;VAR:CURRSOURCE=EXSHARE&amp;VAR",":NATFREQ=FSA&amp;VAR:RFIELD=FINALIZED&amp;VAR:DB_TYPE=&amp;VAR:UNITS=M&amp;window=popup&amp;width=450&amp;height=300&amp;START_MAXIMIZED=FALSE"}</definedName>
    <definedName name="_386__FDSAUDITLINK__" hidden="1">{"fdsup://IBCentral/FAT Viewer?action=UPDATE&amp;creator=factset&amp;DOC_NAME=fat:reuters_semi_source_window.fat&amp;display_string=Audit&amp;DYN_ARGS=TRUE&amp;VAR:ID1=LLL&amp;VAR:RCODE=FDSPFDSTKTOTAL&amp;VAR:SDATE=0&amp;VAR:FREQ=FSA&amp;VAR:RELITEM=RP&amp;VAR:CURRENCY=&amp;VAR:CURRSOURCE=EXSHARE&amp;VAR",":NATFREQ=FSA&amp;VAR:RFIELD=FINALIZED&amp;VAR:DB_TYPE=&amp;VAR:UNITS=M&amp;window=popup&amp;width=450&amp;height=300&amp;START_MAXIMIZED=FALSE"}</definedName>
    <definedName name="_387__FDSAUDITLINK__" localSheetId="0" hidden="1">{"fdsup://IBCentral/FAT Viewer?action=UPDATE&amp;creator=factset&amp;DOC_NAME=fat:reuters_semi_source_window.fat&amp;display_string=Audit&amp;DYN_ARGS=TRUE&amp;VAR:ID1=COL&amp;VAR:RCODE=FDSPFDSTKTOTAL&amp;VAR:SDATE=0&amp;VAR:FREQ=FSA&amp;VAR:RELITEM=RP&amp;VAR:CURRENCY=&amp;VAR:CURRSOURCE=EXSHARE&amp;VAR",":NATFREQ=FSA&amp;VAR:RFIELD=FINALIZED&amp;VAR:DB_TYPE=&amp;VAR:UNITS=M&amp;window=popup&amp;width=450&amp;height=300&amp;START_MAXIMIZED=FALSE"}</definedName>
    <definedName name="_387__FDSAUDITLINK__" localSheetId="5" hidden="1">{"fdsup://IBCentral/FAT Viewer?action=UPDATE&amp;creator=factset&amp;DOC_NAME=fat:reuters_semi_source_window.fat&amp;display_string=Audit&amp;DYN_ARGS=TRUE&amp;VAR:ID1=COL&amp;VAR:RCODE=FDSPFDSTKTOTAL&amp;VAR:SDATE=0&amp;VAR:FREQ=FSA&amp;VAR:RELITEM=RP&amp;VAR:CURRENCY=&amp;VAR:CURRSOURCE=EXSHARE&amp;VAR",":NATFREQ=FSA&amp;VAR:RFIELD=FINALIZED&amp;VAR:DB_TYPE=&amp;VAR:UNITS=M&amp;window=popup&amp;width=450&amp;height=300&amp;START_MAXIMIZED=FALSE"}</definedName>
    <definedName name="_387__FDSAUDITLINK__" hidden="1">{"fdsup://IBCentral/FAT Viewer?action=UPDATE&amp;creator=factset&amp;DOC_NAME=fat:reuters_semi_source_window.fat&amp;display_string=Audit&amp;DYN_ARGS=TRUE&amp;VAR:ID1=COL&amp;VAR:RCODE=FDSPFDSTKTOTAL&amp;VAR:SDATE=0&amp;VAR:FREQ=FSA&amp;VAR:RELITEM=RP&amp;VAR:CURRENCY=&amp;VAR:CURRSOURCE=EXSHARE&amp;VAR",":NATFREQ=FSA&amp;VAR:RFIELD=FINALIZED&amp;VAR:DB_TYPE=&amp;VAR:UNITS=M&amp;window=popup&amp;width=450&amp;height=300&amp;START_MAXIMIZED=FALSE"}</definedName>
    <definedName name="_388__FDSAUDITLINK__" localSheetId="0" hidden="1">{"fdsup://IBCentral/FAT Viewer?action=UPDATE&amp;creator=factset&amp;DOC_NAME=fat:reuters_qtrly_source_window.fat&amp;display_string=Audit&amp;DYN_ARGS=TRUE&amp;VAR:ID1=87311L10&amp;VAR:RCODE=STLD&amp;VAR:SDATE=20110399&amp;VAR:FREQ=Quarterly&amp;VAR:RELITEM=RP&amp;VAR:CURRENCY=&amp;VAR:CURRSOURCE=EX","SHARE&amp;VAR:NATFREQ=QUARTERLY&amp;VAR:RFIELD=FINALIZED&amp;VAR:DB_TYPE=&amp;VAR:UNITS=M&amp;window=popup&amp;width=450&amp;height=300&amp;START_MAXIMIZED=FALSE"}</definedName>
    <definedName name="_388__FDSAUDITLINK__" localSheetId="5" hidden="1">{"fdsup://IBCentral/FAT Viewer?action=UPDATE&amp;creator=factset&amp;DOC_NAME=fat:reuters_qtrly_source_window.fat&amp;display_string=Audit&amp;DYN_ARGS=TRUE&amp;VAR:ID1=87311L10&amp;VAR:RCODE=STLD&amp;VAR:SDATE=20110399&amp;VAR:FREQ=Quarterly&amp;VAR:RELITEM=RP&amp;VAR:CURRENCY=&amp;VAR:CURRSOURCE=EX","SHARE&amp;VAR:NATFREQ=QUARTERLY&amp;VAR:RFIELD=FINALIZED&amp;VAR:DB_TYPE=&amp;VAR:UNITS=M&amp;window=popup&amp;width=450&amp;height=300&amp;START_MAXIMIZED=FALSE"}</definedName>
    <definedName name="_388__FDSAUDITLINK__" hidden="1">{"fdsup://IBCentral/FAT Viewer?action=UPDATE&amp;creator=factset&amp;DOC_NAME=fat:reuters_qtrly_source_window.fat&amp;display_string=Audit&amp;DYN_ARGS=TRUE&amp;VAR:ID1=87311L10&amp;VAR:RCODE=STLD&amp;VAR:SDATE=20110399&amp;VAR:FREQ=Quarterly&amp;VAR:RELITEM=RP&amp;VAR:CURRENCY=&amp;VAR:CURRSOURCE=EX","SHARE&amp;VAR:NATFREQ=QUARTERLY&amp;VAR:RFIELD=FINALIZED&amp;VAR:DB_TYPE=&amp;VAR:UNITS=M&amp;window=popup&amp;width=450&amp;height=300&amp;START_MAXIMIZED=FALSE"}</definedName>
    <definedName name="_389__FDSAUDITLINK__" localSheetId="0" hidden="1">{"fdsup://IBCentral/FAT Viewer?action=UPDATE&amp;creator=factset&amp;DOC_NAME=fat:reuters_semi_source_window.fat&amp;display_string=Audit&amp;DYN_ARGS=TRUE&amp;VAR:ID1=TWTC&amp;VAR:RCODE=FDSPFDSTKTOTAL&amp;VAR:SDATE=0&amp;VAR:FREQ=FSA&amp;VAR:RELITEM=RP&amp;VAR:CURRENCY=&amp;VAR:CURRSOURCE=EXSHARE&amp;VA","R:NATFREQ=FSA&amp;VAR:RFIELD=FINALIZED&amp;VAR:DB_TYPE=&amp;VAR:UNITS=M&amp;window=popup&amp;width=450&amp;height=300&amp;START_MAXIMIZED=FALSE"}</definedName>
    <definedName name="_389__FDSAUDITLINK__" localSheetId="5" hidden="1">{"fdsup://IBCentral/FAT Viewer?action=UPDATE&amp;creator=factset&amp;DOC_NAME=fat:reuters_semi_source_window.fat&amp;display_string=Audit&amp;DYN_ARGS=TRUE&amp;VAR:ID1=TWTC&amp;VAR:RCODE=FDSPFDSTKTOTAL&amp;VAR:SDATE=0&amp;VAR:FREQ=FSA&amp;VAR:RELITEM=RP&amp;VAR:CURRENCY=&amp;VAR:CURRSOURCE=EXSHARE&amp;VA","R:NATFREQ=FSA&amp;VAR:RFIELD=FINALIZED&amp;VAR:DB_TYPE=&amp;VAR:UNITS=M&amp;window=popup&amp;width=450&amp;height=300&amp;START_MAXIMIZED=FALSE"}</definedName>
    <definedName name="_389__FDSAUDITLINK__" hidden="1">{"fdsup://IBCentral/FAT Viewer?action=UPDATE&amp;creator=factset&amp;DOC_NAME=fat:reuters_semi_source_window.fat&amp;display_string=Audit&amp;DYN_ARGS=TRUE&amp;VAR:ID1=TWTC&amp;VAR:RCODE=FDSPFDSTKTOTAL&amp;VAR:SDATE=0&amp;VAR:FREQ=FSA&amp;VAR:RELITEM=RP&amp;VAR:CURRENCY=&amp;VAR:CURRSOURCE=EXSHARE&amp;VA","R:NATFREQ=FSA&amp;VAR:RFIELD=FINALIZED&amp;VAR:DB_TYPE=&amp;VAR:UNITS=M&amp;window=popup&amp;width=450&amp;height=300&amp;START_MAXIMIZED=FALSE"}</definedName>
    <definedName name="_39__FDSAUDITLINK__" localSheetId="0" hidden="1">{"fdsup://IBCentral/FAT Viewer?action=UPDATE&amp;creator=factset&amp;DOC_NAME=fat:reuters_semi_source_window.fat&amp;display_string=Audit&amp;DYN_ARGS=TRUE&amp;VAR:ID1=CMTL&amp;VAR:RCODE=FDSPFDSTKTOTAL&amp;VAR:SDATE=0&amp;VAR:FREQ=FSA&amp;VAR:RELITEM=RP&amp;VAR:CURRENCY=&amp;VAR:CURRSOURCE=EXSHARE&amp;VA","R:NATFREQ=FSA&amp;VAR:RFIELD=FINALIZED&amp;VAR:DB_TYPE=&amp;VAR:UNITS=M&amp;window=popup&amp;width=450&amp;height=300&amp;START_MAXIMIZED=FALSE"}</definedName>
    <definedName name="_39__FDSAUDITLINK__" localSheetId="5" hidden="1">{"fdsup://IBCentral/FAT Viewer?action=UPDATE&amp;creator=factset&amp;DOC_NAME=fat:reuters_semi_source_window.fat&amp;display_string=Audit&amp;DYN_ARGS=TRUE&amp;VAR:ID1=CMTL&amp;VAR:RCODE=FDSPFDSTKTOTAL&amp;VAR:SDATE=0&amp;VAR:FREQ=FSA&amp;VAR:RELITEM=RP&amp;VAR:CURRENCY=&amp;VAR:CURRSOURCE=EXSHARE&amp;VA","R:NATFREQ=FSA&amp;VAR:RFIELD=FINALIZED&amp;VAR:DB_TYPE=&amp;VAR:UNITS=M&amp;window=popup&amp;width=450&amp;height=300&amp;START_MAXIMIZED=FALSE"}</definedName>
    <definedName name="_39__FDSAUDITLINK__" hidden="1">{"fdsup://IBCentral/FAT Viewer?action=UPDATE&amp;creator=factset&amp;DOC_NAME=fat:reuters_semi_source_window.fat&amp;display_string=Audit&amp;DYN_ARGS=TRUE&amp;VAR:ID1=CMTL&amp;VAR:RCODE=FDSPFDSTKTOTAL&amp;VAR:SDATE=0&amp;VAR:FREQ=FSA&amp;VAR:RELITEM=RP&amp;VAR:CURRENCY=&amp;VAR:CURRSOURCE=EXSHARE&amp;VA","R:NATFREQ=FSA&amp;VAR:RFIELD=FINALIZED&amp;VAR:DB_TYPE=&amp;VAR:UNITS=M&amp;window=popup&amp;width=450&amp;height=300&amp;START_MAXIMIZED=FALSE"}</definedName>
    <definedName name="_390__FDSAUDITLINK__" localSheetId="0" hidden="1">{"fdsup://IBCentral/FAT Viewer?action=UPDATE&amp;creator=factset&amp;DOC_NAME=fat:reuters_qtrly_source_window.fat&amp;display_string=Audit&amp;DYN_ARGS=TRUE&amp;VAR:ID1=76658210&amp;VAR:RCODE=STLD&amp;VAR:SDATE=20110399&amp;VAR:FREQ=Quarterly&amp;VAR:RELITEM=RP&amp;VAR:CURRENCY=&amp;VAR:CURRSOURCE=EX","SHARE&amp;VAR:NATFREQ=QUARTERLY&amp;VAR:RFIELD=FINALIZED&amp;VAR:DB_TYPE=&amp;VAR:UNITS=M&amp;window=popup&amp;width=450&amp;height=300&amp;START_MAXIMIZED=FALSE"}</definedName>
    <definedName name="_390__FDSAUDITLINK__" localSheetId="5" hidden="1">{"fdsup://IBCentral/FAT Viewer?action=UPDATE&amp;creator=factset&amp;DOC_NAME=fat:reuters_qtrly_source_window.fat&amp;display_string=Audit&amp;DYN_ARGS=TRUE&amp;VAR:ID1=76658210&amp;VAR:RCODE=STLD&amp;VAR:SDATE=20110399&amp;VAR:FREQ=Quarterly&amp;VAR:RELITEM=RP&amp;VAR:CURRENCY=&amp;VAR:CURRSOURCE=EX","SHARE&amp;VAR:NATFREQ=QUARTERLY&amp;VAR:RFIELD=FINALIZED&amp;VAR:DB_TYPE=&amp;VAR:UNITS=M&amp;window=popup&amp;width=450&amp;height=300&amp;START_MAXIMIZED=FALSE"}</definedName>
    <definedName name="_390__FDSAUDITLINK__" hidden="1">{"fdsup://IBCentral/FAT Viewer?action=UPDATE&amp;creator=factset&amp;DOC_NAME=fat:reuters_qtrly_source_window.fat&amp;display_string=Audit&amp;DYN_ARGS=TRUE&amp;VAR:ID1=76658210&amp;VAR:RCODE=STLD&amp;VAR:SDATE=20110399&amp;VAR:FREQ=Quarterly&amp;VAR:RELITEM=RP&amp;VAR:CURRENCY=&amp;VAR:CURRSOURCE=EX","SHARE&amp;VAR:NATFREQ=QUARTERLY&amp;VAR:RFIELD=FINALIZED&amp;VAR:DB_TYPE=&amp;VAR:UNITS=M&amp;window=popup&amp;width=450&amp;height=300&amp;START_MAXIMIZED=FALSE"}</definedName>
    <definedName name="_391__FDSAUDITLINK__" localSheetId="0" hidden="1">{"fdsup://IBCentral/FAT Viewer?action=UPDATE&amp;creator=factset&amp;DOC_NAME=fat:reuters_qtrly_source_window.fat&amp;display_string=Audit&amp;DYN_ARGS=TRUE&amp;VAR:ID1=14984710&amp;VAR:RCODE=STLD&amp;VAR:SDATE=20110399&amp;VAR:FREQ=Quarterly&amp;VAR:RELITEM=RP&amp;VAR:CURRENCY=&amp;VAR:CURRSOURCE=EX","SHARE&amp;VAR:NATFREQ=QUARTERLY&amp;VAR:RFIELD=FINALIZED&amp;VAR:DB_TYPE=&amp;VAR:UNITS=M&amp;window=popup&amp;width=450&amp;height=300&amp;START_MAXIMIZED=FALSE"}</definedName>
    <definedName name="_391__FDSAUDITLINK__" localSheetId="5" hidden="1">{"fdsup://IBCentral/FAT Viewer?action=UPDATE&amp;creator=factset&amp;DOC_NAME=fat:reuters_qtrly_source_window.fat&amp;display_string=Audit&amp;DYN_ARGS=TRUE&amp;VAR:ID1=14984710&amp;VAR:RCODE=STLD&amp;VAR:SDATE=20110399&amp;VAR:FREQ=Quarterly&amp;VAR:RELITEM=RP&amp;VAR:CURRENCY=&amp;VAR:CURRSOURCE=EX","SHARE&amp;VAR:NATFREQ=QUARTERLY&amp;VAR:RFIELD=FINALIZED&amp;VAR:DB_TYPE=&amp;VAR:UNITS=M&amp;window=popup&amp;width=450&amp;height=300&amp;START_MAXIMIZED=FALSE"}</definedName>
    <definedName name="_391__FDSAUDITLINK__" hidden="1">{"fdsup://IBCentral/FAT Viewer?action=UPDATE&amp;creator=factset&amp;DOC_NAME=fat:reuters_qtrly_source_window.fat&amp;display_string=Audit&amp;DYN_ARGS=TRUE&amp;VAR:ID1=14984710&amp;VAR:RCODE=STLD&amp;VAR:SDATE=20110399&amp;VAR:FREQ=Quarterly&amp;VAR:RELITEM=RP&amp;VAR:CURRENCY=&amp;VAR:CURRSOURCE=EX","SHARE&amp;VAR:NATFREQ=QUARTERLY&amp;VAR:RFIELD=FINALIZED&amp;VAR:DB_TYPE=&amp;VAR:UNITS=M&amp;window=popup&amp;width=450&amp;height=300&amp;START_MAXIMIZED=FALSE"}</definedName>
    <definedName name="_392__FDSAUDITLINK__" localSheetId="0" hidden="1">{"fdsup://IBCentral/FAT Viewer?action=UPDATE&amp;creator=factset&amp;DOC_NAME=fat:reuters_semi_source_window.fat&amp;display_string=Audit&amp;DYN_ARGS=TRUE&amp;VAR:ID1=CBEY&amp;VAR:RCODE=FDSPFDSTKTOTAL&amp;VAR:SDATE=0&amp;VAR:FREQ=FSA&amp;VAR:RELITEM=RP&amp;VAR:CURRENCY=&amp;VAR:CURRSOURCE=EXSHARE&amp;VA","R:NATFREQ=FSA&amp;VAR:RFIELD=FINALIZED&amp;VAR:DB_TYPE=&amp;VAR:UNITS=M&amp;window=popup&amp;width=450&amp;height=300&amp;START_MAXIMIZED=FALSE"}</definedName>
    <definedName name="_392__FDSAUDITLINK__" localSheetId="5" hidden="1">{"fdsup://IBCentral/FAT Viewer?action=UPDATE&amp;creator=factset&amp;DOC_NAME=fat:reuters_semi_source_window.fat&amp;display_string=Audit&amp;DYN_ARGS=TRUE&amp;VAR:ID1=CBEY&amp;VAR:RCODE=FDSPFDSTKTOTAL&amp;VAR:SDATE=0&amp;VAR:FREQ=FSA&amp;VAR:RELITEM=RP&amp;VAR:CURRENCY=&amp;VAR:CURRSOURCE=EXSHARE&amp;VA","R:NATFREQ=FSA&amp;VAR:RFIELD=FINALIZED&amp;VAR:DB_TYPE=&amp;VAR:UNITS=M&amp;window=popup&amp;width=450&amp;height=300&amp;START_MAXIMIZED=FALSE"}</definedName>
    <definedName name="_392__FDSAUDITLINK__" hidden="1">{"fdsup://IBCentral/FAT Viewer?action=UPDATE&amp;creator=factset&amp;DOC_NAME=fat:reuters_semi_source_window.fat&amp;display_string=Audit&amp;DYN_ARGS=TRUE&amp;VAR:ID1=CBEY&amp;VAR:RCODE=FDSPFDSTKTOTAL&amp;VAR:SDATE=0&amp;VAR:FREQ=FSA&amp;VAR:RELITEM=RP&amp;VAR:CURRENCY=&amp;VAR:CURRSOURCE=EXSHARE&amp;VA","R:NATFREQ=FSA&amp;VAR:RFIELD=FINALIZED&amp;VAR:DB_TYPE=&amp;VAR:UNITS=M&amp;window=popup&amp;width=450&amp;height=300&amp;START_MAXIMIZED=FALSE"}</definedName>
    <definedName name="_393__FDSAUDITLINK__" localSheetId="0" hidden="1">{"fdsup://IBCentral/FAT Viewer?action=UPDATE&amp;creator=factset&amp;DOC_NAME=fat:reuters_qtrly_source_window.fat&amp;display_string=Audit&amp;DYN_ARGS=TRUE&amp;VAR:ID1=76658210&amp;VAR:RCODE=FDSPFDSTKTOTAL&amp;VAR:SDATE=20110399&amp;VAR:FREQ=Quarterly&amp;VAR:RELITEM=RP&amp;VAR:CURRENCY=&amp;VAR:CUR","RSOURCE=EXSHARE&amp;VAR:NATFREQ=QUARTERLY&amp;VAR:RFIELD=FINALIZED&amp;VAR:DB_TYPE=&amp;VAR:UNITS=M&amp;window=popup&amp;width=450&amp;height=300&amp;START_MAXIMIZED=FALSE"}</definedName>
    <definedName name="_393__FDSAUDITLINK__" localSheetId="5" hidden="1">{"fdsup://IBCentral/FAT Viewer?action=UPDATE&amp;creator=factset&amp;DOC_NAME=fat:reuters_qtrly_source_window.fat&amp;display_string=Audit&amp;DYN_ARGS=TRUE&amp;VAR:ID1=76658210&amp;VAR:RCODE=FDSPFDSTKTOTAL&amp;VAR:SDATE=20110399&amp;VAR:FREQ=Quarterly&amp;VAR:RELITEM=RP&amp;VAR:CURRENCY=&amp;VAR:CUR","RSOURCE=EXSHARE&amp;VAR:NATFREQ=QUARTERLY&amp;VAR:RFIELD=FINALIZED&amp;VAR:DB_TYPE=&amp;VAR:UNITS=M&amp;window=popup&amp;width=450&amp;height=300&amp;START_MAXIMIZED=FALSE"}</definedName>
    <definedName name="_393__FDSAUDITLINK__" hidden="1">{"fdsup://IBCentral/FAT Viewer?action=UPDATE&amp;creator=factset&amp;DOC_NAME=fat:reuters_qtrly_source_window.fat&amp;display_string=Audit&amp;DYN_ARGS=TRUE&amp;VAR:ID1=76658210&amp;VAR:RCODE=FDSPFDSTKTOTAL&amp;VAR:SDATE=20110399&amp;VAR:FREQ=Quarterly&amp;VAR:RELITEM=RP&amp;VAR:CURRENCY=&amp;VAR:CUR","RSOURCE=EXSHARE&amp;VAR:NATFREQ=QUARTERLY&amp;VAR:RFIELD=FINALIZED&amp;VAR:DB_TYPE=&amp;VAR:UNITS=M&amp;window=popup&amp;width=450&amp;height=300&amp;START_MAXIMIZED=FALSE"}</definedName>
    <definedName name="_394__FDSAUDITLINK__" localSheetId="0" hidden="1">{"fdsup://IBCentral/FAT Viewer?action=UPDATE&amp;creator=factset&amp;DOC_NAME=fat:reuters_qtrly_source_window.fat&amp;display_string=Audit&amp;DYN_ARGS=TRUE&amp;VAR:ID1=19239V30&amp;VAR:RCODE=STLD&amp;VAR:SDATE=20110399&amp;VAR:FREQ=Quarterly&amp;VAR:RELITEM=RP&amp;VAR:CURRENCY=&amp;VAR:CURRSOURCE=EX","SHARE&amp;VAR:NATFREQ=QUARTERLY&amp;VAR:RFIELD=FINALIZED&amp;VAR:DB_TYPE=&amp;VAR:UNITS=M&amp;window=popup&amp;width=450&amp;height=300&amp;START_MAXIMIZED=FALSE"}</definedName>
    <definedName name="_394__FDSAUDITLINK__" localSheetId="5" hidden="1">{"fdsup://IBCentral/FAT Viewer?action=UPDATE&amp;creator=factset&amp;DOC_NAME=fat:reuters_qtrly_source_window.fat&amp;display_string=Audit&amp;DYN_ARGS=TRUE&amp;VAR:ID1=19239V30&amp;VAR:RCODE=STLD&amp;VAR:SDATE=20110399&amp;VAR:FREQ=Quarterly&amp;VAR:RELITEM=RP&amp;VAR:CURRENCY=&amp;VAR:CURRSOURCE=EX","SHARE&amp;VAR:NATFREQ=QUARTERLY&amp;VAR:RFIELD=FINALIZED&amp;VAR:DB_TYPE=&amp;VAR:UNITS=M&amp;window=popup&amp;width=450&amp;height=300&amp;START_MAXIMIZED=FALSE"}</definedName>
    <definedName name="_394__FDSAUDITLINK__" hidden="1">{"fdsup://IBCentral/FAT Viewer?action=UPDATE&amp;creator=factset&amp;DOC_NAME=fat:reuters_qtrly_source_window.fat&amp;display_string=Audit&amp;DYN_ARGS=TRUE&amp;VAR:ID1=19239V30&amp;VAR:RCODE=STLD&amp;VAR:SDATE=20110399&amp;VAR:FREQ=Quarterly&amp;VAR:RELITEM=RP&amp;VAR:CURRENCY=&amp;VAR:CURRSOURCE=EX","SHARE&amp;VAR:NATFREQ=QUARTERLY&amp;VAR:RFIELD=FINALIZED&amp;VAR:DB_TYPE=&amp;VAR:UNITS=M&amp;window=popup&amp;width=450&amp;height=300&amp;START_MAXIMIZED=FALSE"}</definedName>
    <definedName name="_395__FDSAUDITLINK__" localSheetId="0" hidden="1">{"fdsup://IBCentral/FAT Viewer?action=UPDATE&amp;creator=factset&amp;DOC_NAME=fat:reuters_semi_source_window.fat&amp;display_string=Audit&amp;DYN_ARGS=TRUE&amp;VAR:ID1=CCOI&amp;VAR:RCODE=FDSPFDSTKTOTAL&amp;VAR:SDATE=0&amp;VAR:FREQ=FSA&amp;VAR:RELITEM=RP&amp;VAR:CURRENCY=&amp;VAR:CURRSOURCE=EXSHARE&amp;VA","R:NATFREQ=FSA&amp;VAR:RFIELD=FINALIZED&amp;VAR:DB_TYPE=&amp;VAR:UNITS=M&amp;window=popup&amp;width=450&amp;height=300&amp;START_MAXIMIZED=FALSE"}</definedName>
    <definedName name="_395__FDSAUDITLINK__" localSheetId="5" hidden="1">{"fdsup://IBCentral/FAT Viewer?action=UPDATE&amp;creator=factset&amp;DOC_NAME=fat:reuters_semi_source_window.fat&amp;display_string=Audit&amp;DYN_ARGS=TRUE&amp;VAR:ID1=CCOI&amp;VAR:RCODE=FDSPFDSTKTOTAL&amp;VAR:SDATE=0&amp;VAR:FREQ=FSA&amp;VAR:RELITEM=RP&amp;VAR:CURRENCY=&amp;VAR:CURRSOURCE=EXSHARE&amp;VA","R:NATFREQ=FSA&amp;VAR:RFIELD=FINALIZED&amp;VAR:DB_TYPE=&amp;VAR:UNITS=M&amp;window=popup&amp;width=450&amp;height=300&amp;START_MAXIMIZED=FALSE"}</definedName>
    <definedName name="_395__FDSAUDITLINK__" hidden="1">{"fdsup://IBCentral/FAT Viewer?action=UPDATE&amp;creator=factset&amp;DOC_NAME=fat:reuters_semi_source_window.fat&amp;display_string=Audit&amp;DYN_ARGS=TRUE&amp;VAR:ID1=CCOI&amp;VAR:RCODE=FDSPFDSTKTOTAL&amp;VAR:SDATE=0&amp;VAR:FREQ=FSA&amp;VAR:RELITEM=RP&amp;VAR:CURRENCY=&amp;VAR:CURRSOURCE=EXSHARE&amp;VA","R:NATFREQ=FSA&amp;VAR:RFIELD=FINALIZED&amp;VAR:DB_TYPE=&amp;VAR:UNITS=M&amp;window=popup&amp;width=450&amp;height=300&amp;START_MAXIMIZED=FALSE"}</definedName>
    <definedName name="_396__FDSAUDITLINK__" localSheetId="0" hidden="1">{"fdsup://IBCentral/FAT Viewer?action=UPDATE&amp;creator=factset&amp;DOC_NAME=fat:reuters_qtrly_source_window.fat&amp;display_string=Audit&amp;DYN_ARGS=TRUE&amp;VAR:ID1=69545910&amp;VAR:RCODE=STLD&amp;VAR:SDATE=20110399&amp;VAR:FREQ=Quarterly&amp;VAR:RELITEM=RP&amp;VAR:CURRENCY=&amp;VAR:CURRSOURCE=EX","SHARE&amp;VAR:NATFREQ=QUARTERLY&amp;VAR:RFIELD=FINALIZED&amp;VAR:DB_TYPE=&amp;VAR:UNITS=M&amp;window=popup&amp;width=450&amp;height=300&amp;START_MAXIMIZED=FALSE"}</definedName>
    <definedName name="_396__FDSAUDITLINK__" localSheetId="5" hidden="1">{"fdsup://IBCentral/FAT Viewer?action=UPDATE&amp;creator=factset&amp;DOC_NAME=fat:reuters_qtrly_source_window.fat&amp;display_string=Audit&amp;DYN_ARGS=TRUE&amp;VAR:ID1=69545910&amp;VAR:RCODE=STLD&amp;VAR:SDATE=20110399&amp;VAR:FREQ=Quarterly&amp;VAR:RELITEM=RP&amp;VAR:CURRENCY=&amp;VAR:CURRSOURCE=EX","SHARE&amp;VAR:NATFREQ=QUARTERLY&amp;VAR:RFIELD=FINALIZED&amp;VAR:DB_TYPE=&amp;VAR:UNITS=M&amp;window=popup&amp;width=450&amp;height=300&amp;START_MAXIMIZED=FALSE"}</definedName>
    <definedName name="_396__FDSAUDITLINK__" hidden="1">{"fdsup://IBCentral/FAT Viewer?action=UPDATE&amp;creator=factset&amp;DOC_NAME=fat:reuters_qtrly_source_window.fat&amp;display_string=Audit&amp;DYN_ARGS=TRUE&amp;VAR:ID1=69545910&amp;VAR:RCODE=STLD&amp;VAR:SDATE=20110399&amp;VAR:FREQ=Quarterly&amp;VAR:RELITEM=RP&amp;VAR:CURRENCY=&amp;VAR:CURRSOURCE=EX","SHARE&amp;VAR:NATFREQ=QUARTERLY&amp;VAR:RFIELD=FINALIZED&amp;VAR:DB_TYPE=&amp;VAR:UNITS=M&amp;window=popup&amp;width=450&amp;height=300&amp;START_MAXIMIZED=FALSE"}</definedName>
    <definedName name="_397__FDSAUDITLINK__" localSheetId="0" hidden="1">{"fdsup://IBCentral/FAT Viewer?action=UPDATE&amp;creator=factset&amp;DOC_NAME=fat:reuters_semi_source_window.fat&amp;display_string=Audit&amp;DYN_ARGS=TRUE&amp;VAR:ID1=PAET&amp;VAR:RCODE=FDSPFDSTKTOTAL&amp;VAR:SDATE=0&amp;VAR:FREQ=FSA&amp;VAR:RELITEM=RP&amp;VAR:CURRENCY=&amp;VAR:CURRSOURCE=EXSHARE&amp;VA","R:NATFREQ=FSA&amp;VAR:RFIELD=FINALIZED&amp;VAR:DB_TYPE=&amp;VAR:UNITS=M&amp;window=popup&amp;width=450&amp;height=300&amp;START_MAXIMIZED=FALSE"}</definedName>
    <definedName name="_397__FDSAUDITLINK__" localSheetId="5" hidden="1">{"fdsup://IBCentral/FAT Viewer?action=UPDATE&amp;creator=factset&amp;DOC_NAME=fat:reuters_semi_source_window.fat&amp;display_string=Audit&amp;DYN_ARGS=TRUE&amp;VAR:ID1=PAET&amp;VAR:RCODE=FDSPFDSTKTOTAL&amp;VAR:SDATE=0&amp;VAR:FREQ=FSA&amp;VAR:RELITEM=RP&amp;VAR:CURRENCY=&amp;VAR:CURRSOURCE=EXSHARE&amp;VA","R:NATFREQ=FSA&amp;VAR:RFIELD=FINALIZED&amp;VAR:DB_TYPE=&amp;VAR:UNITS=M&amp;window=popup&amp;width=450&amp;height=300&amp;START_MAXIMIZED=FALSE"}</definedName>
    <definedName name="_397__FDSAUDITLINK__" hidden="1">{"fdsup://IBCentral/FAT Viewer?action=UPDATE&amp;creator=factset&amp;DOC_NAME=fat:reuters_semi_source_window.fat&amp;display_string=Audit&amp;DYN_ARGS=TRUE&amp;VAR:ID1=PAET&amp;VAR:RCODE=FDSPFDSTKTOTAL&amp;VAR:SDATE=0&amp;VAR:FREQ=FSA&amp;VAR:RELITEM=RP&amp;VAR:CURRENCY=&amp;VAR:CURRSOURCE=EXSHARE&amp;VA","R:NATFREQ=FSA&amp;VAR:RFIELD=FINALIZED&amp;VAR:DB_TYPE=&amp;VAR:UNITS=M&amp;window=popup&amp;width=450&amp;height=300&amp;START_MAXIMIZED=FALSE"}</definedName>
    <definedName name="_398__FDSAUDITLINK__" localSheetId="0" hidden="1">{"fdsup://IBCentral/FAT Viewer?action=UPDATE&amp;creator=factset&amp;DOC_NAME=fat:reuters_semi_source_window.fat&amp;display_string=Audit&amp;DYN_ARGS=TRUE&amp;VAR:ID1=B09LSH&amp;VAR:RCODE=FDSPFDSTKTOTAL&amp;VAR:SDATE=20101299&amp;VAR:FREQ=FSA&amp;VAR:RELITEM=RP&amp;VAR:CURRENCY=&amp;VAR:CURRSOURCE=E","XSHARE&amp;VAR:NATFREQ=FSA&amp;VAR:RFIELD=FINALIZED&amp;VAR:DB_TYPE=&amp;VAR:UNITS=M&amp;window=popup&amp;width=450&amp;height=300&amp;START_MAXIMIZED=FALSE"}</definedName>
    <definedName name="_398__FDSAUDITLINK__" localSheetId="5" hidden="1">{"fdsup://IBCentral/FAT Viewer?action=UPDATE&amp;creator=factset&amp;DOC_NAME=fat:reuters_semi_source_window.fat&amp;display_string=Audit&amp;DYN_ARGS=TRUE&amp;VAR:ID1=B09LSH&amp;VAR:RCODE=FDSPFDSTKTOTAL&amp;VAR:SDATE=20101299&amp;VAR:FREQ=FSA&amp;VAR:RELITEM=RP&amp;VAR:CURRENCY=&amp;VAR:CURRSOURCE=E","XSHARE&amp;VAR:NATFREQ=FSA&amp;VAR:RFIELD=FINALIZED&amp;VAR:DB_TYPE=&amp;VAR:UNITS=M&amp;window=popup&amp;width=450&amp;height=300&amp;START_MAXIMIZED=FALSE"}</definedName>
    <definedName name="_398__FDSAUDITLINK__" hidden="1">{"fdsup://IBCentral/FAT Viewer?action=UPDATE&amp;creator=factset&amp;DOC_NAME=fat:reuters_semi_source_window.fat&amp;display_string=Audit&amp;DYN_ARGS=TRUE&amp;VAR:ID1=B09LSH&amp;VAR:RCODE=FDSPFDSTKTOTAL&amp;VAR:SDATE=20101299&amp;VAR:FREQ=FSA&amp;VAR:RELITEM=RP&amp;VAR:CURRENCY=&amp;VAR:CURRSOURCE=E","XSHARE&amp;VAR:NATFREQ=FSA&amp;VAR:RFIELD=FINALIZED&amp;VAR:DB_TYPE=&amp;VAR:UNITS=M&amp;window=popup&amp;width=450&amp;height=300&amp;START_MAXIMIZED=FALSE"}</definedName>
    <definedName name="_399__FDSAUDITLINK__" localSheetId="0" hidden="1">{"fdsup://IBCentral/FAT Viewer?action=UPDATE&amp;creator=factset&amp;DOC_NAME=fat:reuters_qtrly_source_window.fat&amp;display_string=Audit&amp;DYN_ARGS=TRUE&amp;VAR:ID1=44439810&amp;VAR:RCODE=FDSPFDSTKTOTAL&amp;VAR:SDATE=20110399&amp;VAR:FREQ=Quarterly&amp;VAR:RELITEM=RP&amp;VAR:CURRENCY=&amp;VAR:CUR","RSOURCE=EXSHARE&amp;VAR:NATFREQ=QUARTERLY&amp;VAR:RFIELD=FINALIZED&amp;VAR:DB_TYPE=&amp;VAR:UNITS=M&amp;window=popup&amp;width=450&amp;height=300&amp;START_MAXIMIZED=FALSE"}</definedName>
    <definedName name="_399__FDSAUDITLINK__" localSheetId="5" hidden="1">{"fdsup://IBCentral/FAT Viewer?action=UPDATE&amp;creator=factset&amp;DOC_NAME=fat:reuters_qtrly_source_window.fat&amp;display_string=Audit&amp;DYN_ARGS=TRUE&amp;VAR:ID1=44439810&amp;VAR:RCODE=FDSPFDSTKTOTAL&amp;VAR:SDATE=20110399&amp;VAR:FREQ=Quarterly&amp;VAR:RELITEM=RP&amp;VAR:CURRENCY=&amp;VAR:CUR","RSOURCE=EXSHARE&amp;VAR:NATFREQ=QUARTERLY&amp;VAR:RFIELD=FINALIZED&amp;VAR:DB_TYPE=&amp;VAR:UNITS=M&amp;window=popup&amp;width=450&amp;height=300&amp;START_MAXIMIZED=FALSE"}</definedName>
    <definedName name="_399__FDSAUDITLINK__" hidden="1">{"fdsup://IBCentral/FAT Viewer?action=UPDATE&amp;creator=factset&amp;DOC_NAME=fat:reuters_qtrly_source_window.fat&amp;display_string=Audit&amp;DYN_ARGS=TRUE&amp;VAR:ID1=44439810&amp;VAR:RCODE=FDSPFDSTKTOTAL&amp;VAR:SDATE=20110399&amp;VAR:FREQ=Quarterly&amp;VAR:RELITEM=RP&amp;VAR:CURRENCY=&amp;VAR:CUR","RSOURCE=EXSHARE&amp;VAR:NATFREQ=QUARTERLY&amp;VAR:RFIELD=FINALIZED&amp;VAR:DB_TYPE=&amp;VAR:UNITS=M&amp;window=popup&amp;width=450&amp;height=300&amp;START_MAXIMIZED=FALSE"}</definedName>
    <definedName name="_4__123Graph_ACHART_9" hidden="1">#REF!</definedName>
    <definedName name="_4__FDSAUDITLINK__" localSheetId="0" hidden="1">{"fdsup://directions/FAT Viewer?action=UPDATE&amp;creator=factset&amp;DYN_ARGS=TRUE&amp;DOC_NAME=FAT:FQL_AUDITING_CLIENT_TEMPLATE.FAT&amp;display_string=Audit&amp;VAR:KEY=OBWBCJWLSD&amp;VAR:QUERY=UkdGX0VOVFJQUl9WQUwoUVRSLDQwODI5LCwsLCwsTk9BVURJVCk=&amp;WINDOW=FIRST_POPUP&amp;HEIGHT=450&amp;WI","DTH=450&amp;START_MAXIMIZED=FALSE&amp;VAR:CALENDAR=US&amp;VAR:SYMBOL=B1VLVW&amp;VAR:INDEX=0"}</definedName>
    <definedName name="_4__FDSAUDITLINK__" localSheetId="5" hidden="1">{"fdsup://directions/FAT Viewer?action=UPDATE&amp;creator=factset&amp;DYN_ARGS=TRUE&amp;DOC_NAME=FAT:FQL_AUDITING_CLIENT_TEMPLATE.FAT&amp;display_string=Audit&amp;VAR:KEY=OBWBCJWLSD&amp;VAR:QUERY=UkdGX0VOVFJQUl9WQUwoUVRSLDQwODI5LCwsLCwsTk9BVURJVCk=&amp;WINDOW=FIRST_POPUP&amp;HEIGHT=450&amp;WI","DTH=450&amp;START_MAXIMIZED=FALSE&amp;VAR:CALENDAR=US&amp;VAR:SYMBOL=B1VLVW&amp;VAR:INDEX=0"}</definedName>
    <definedName name="_4__FDSAUDITLINK__" hidden="1">{"fdsup://directions/FAT Viewer?action=UPDATE&amp;creator=factset&amp;DYN_ARGS=TRUE&amp;DOC_NAME=FAT:FQL_AUDITING_CLIENT_TEMPLATE.FAT&amp;display_string=Audit&amp;VAR:KEY=OBWBCJWLSD&amp;VAR:QUERY=UkdGX0VOVFJQUl9WQUwoUVRSLDQwODI5LCwsLCwsTk9BVURJVCk=&amp;WINDOW=FIRST_POPUP&amp;HEIGHT=450&amp;WI","DTH=450&amp;START_MAXIMIZED=FALSE&amp;VAR:CALENDAR=US&amp;VAR:SYMBOL=B1VLVW&amp;VAR:INDEX=0"}</definedName>
    <definedName name="_40__FDSAUDITLINK__" localSheetId="0" hidden="1">{"fdsup://IBCentral/FAT Viewer?action=UPDATE&amp;creator=factset&amp;DOC_NAME=fat:reuters_qtrly_source_window.fat&amp;display_string=Audit&amp;DYN_ARGS=TRUE&amp;VAR:ID1=92552V10&amp;VAR:RCODE=STLD&amp;VAR:SDATE=20110699&amp;VAR:FREQ=Quarterly&amp;VAR:RELITEM=RP&amp;VAR:CURRENCY=&amp;VAR:CURRSOURCE=EX","SHARE&amp;VAR:NATFREQ=QUARTERLY&amp;VAR:RFIELD=FINALIZED&amp;VAR:DB_TYPE=&amp;VAR:UNITS=M&amp;window=popup&amp;width=450&amp;height=300&amp;START_MAXIMIZED=FALSE"}</definedName>
    <definedName name="_40__FDSAUDITLINK__" localSheetId="5" hidden="1">{"fdsup://IBCentral/FAT Viewer?action=UPDATE&amp;creator=factset&amp;DOC_NAME=fat:reuters_qtrly_source_window.fat&amp;display_string=Audit&amp;DYN_ARGS=TRUE&amp;VAR:ID1=92552V10&amp;VAR:RCODE=STLD&amp;VAR:SDATE=20110699&amp;VAR:FREQ=Quarterly&amp;VAR:RELITEM=RP&amp;VAR:CURRENCY=&amp;VAR:CURRSOURCE=EX","SHARE&amp;VAR:NATFREQ=QUARTERLY&amp;VAR:RFIELD=FINALIZED&amp;VAR:DB_TYPE=&amp;VAR:UNITS=M&amp;window=popup&amp;width=450&amp;height=300&amp;START_MAXIMIZED=FALSE"}</definedName>
    <definedName name="_40__FDSAUDITLINK__" hidden="1">{"fdsup://IBCentral/FAT Viewer?action=UPDATE&amp;creator=factset&amp;DOC_NAME=fat:reuters_qtrly_source_window.fat&amp;display_string=Audit&amp;DYN_ARGS=TRUE&amp;VAR:ID1=92552V10&amp;VAR:RCODE=STLD&amp;VAR:SDATE=20110699&amp;VAR:FREQ=Quarterly&amp;VAR:RELITEM=RP&amp;VAR:CURRENCY=&amp;VAR:CURRSOURCE=EX","SHARE&amp;VAR:NATFREQ=QUARTERLY&amp;VAR:RFIELD=FINALIZED&amp;VAR:DB_TYPE=&amp;VAR:UNITS=M&amp;window=popup&amp;width=450&amp;height=300&amp;START_MAXIMIZED=FALSE"}</definedName>
    <definedName name="_400__FDSAUDITLINK__" localSheetId="0" hidden="1">{"fdsup://IBCentral/FAT Viewer?action=UPDATE&amp;creator=factset&amp;DOC_NAME=fat:reuters_semi_source_window.fat&amp;display_string=Audit&amp;DYN_ARGS=TRUE&amp;VAR:ID1=B09LSH&amp;VAR:RCODE=STLD&amp;VAR:SDATE=20101299&amp;VAR:FREQ=FSA&amp;VAR:RELITEM=RP&amp;VAR:CURRENCY=&amp;VAR:CURRSOURCE=EXSHARE&amp;VAR",":NATFREQ=FSA&amp;VAR:RFIELD=FINALIZED&amp;VAR:DB_TYPE=&amp;VAR:UNITS=M&amp;window=popup&amp;width=450&amp;height=300&amp;START_MAXIMIZED=FALSE"}</definedName>
    <definedName name="_400__FDSAUDITLINK__" localSheetId="5" hidden="1">{"fdsup://IBCentral/FAT Viewer?action=UPDATE&amp;creator=factset&amp;DOC_NAME=fat:reuters_semi_source_window.fat&amp;display_string=Audit&amp;DYN_ARGS=TRUE&amp;VAR:ID1=B09LSH&amp;VAR:RCODE=STLD&amp;VAR:SDATE=20101299&amp;VAR:FREQ=FSA&amp;VAR:RELITEM=RP&amp;VAR:CURRENCY=&amp;VAR:CURRSOURCE=EXSHARE&amp;VAR",":NATFREQ=FSA&amp;VAR:RFIELD=FINALIZED&amp;VAR:DB_TYPE=&amp;VAR:UNITS=M&amp;window=popup&amp;width=450&amp;height=300&amp;START_MAXIMIZED=FALSE"}</definedName>
    <definedName name="_400__FDSAUDITLINK__" hidden="1">{"fdsup://IBCentral/FAT Viewer?action=UPDATE&amp;creator=factset&amp;DOC_NAME=fat:reuters_semi_source_window.fat&amp;display_string=Audit&amp;DYN_ARGS=TRUE&amp;VAR:ID1=B09LSH&amp;VAR:RCODE=STLD&amp;VAR:SDATE=20101299&amp;VAR:FREQ=FSA&amp;VAR:RELITEM=RP&amp;VAR:CURRENCY=&amp;VAR:CURRSOURCE=EXSHARE&amp;VAR",":NATFREQ=FSA&amp;VAR:RFIELD=FINALIZED&amp;VAR:DB_TYPE=&amp;VAR:UNITS=M&amp;window=popup&amp;width=450&amp;height=300&amp;START_MAXIMIZED=FALSE"}</definedName>
    <definedName name="_401__FDSAUDITLINK__" localSheetId="0" hidden="1">{"fdsup://IBCentral/FAT Viewer?action=UPDATE&amp;creator=factset&amp;DOC_NAME=fat:reuters_qtrly_source_window.fat&amp;display_string=Audit&amp;DYN_ARGS=TRUE&amp;VAR:ID1=44439810&amp;VAR:RCODE=STLD&amp;VAR:SDATE=20110399&amp;VAR:FREQ=Quarterly&amp;VAR:RELITEM=RP&amp;VAR:CURRENCY=&amp;VAR:CURRSOURCE=EX","SHARE&amp;VAR:NATFREQ=QUARTERLY&amp;VAR:RFIELD=FINALIZED&amp;VAR:DB_TYPE=&amp;VAR:UNITS=M&amp;window=popup&amp;width=450&amp;height=300&amp;START_MAXIMIZED=FALSE"}</definedName>
    <definedName name="_401__FDSAUDITLINK__" localSheetId="5" hidden="1">{"fdsup://IBCentral/FAT Viewer?action=UPDATE&amp;creator=factset&amp;DOC_NAME=fat:reuters_qtrly_source_window.fat&amp;display_string=Audit&amp;DYN_ARGS=TRUE&amp;VAR:ID1=44439810&amp;VAR:RCODE=STLD&amp;VAR:SDATE=20110399&amp;VAR:FREQ=Quarterly&amp;VAR:RELITEM=RP&amp;VAR:CURRENCY=&amp;VAR:CURRSOURCE=EX","SHARE&amp;VAR:NATFREQ=QUARTERLY&amp;VAR:RFIELD=FINALIZED&amp;VAR:DB_TYPE=&amp;VAR:UNITS=M&amp;window=popup&amp;width=450&amp;height=300&amp;START_MAXIMIZED=FALSE"}</definedName>
    <definedName name="_401__FDSAUDITLINK__" hidden="1">{"fdsup://IBCentral/FAT Viewer?action=UPDATE&amp;creator=factset&amp;DOC_NAME=fat:reuters_qtrly_source_window.fat&amp;display_string=Audit&amp;DYN_ARGS=TRUE&amp;VAR:ID1=44439810&amp;VAR:RCODE=STLD&amp;VAR:SDATE=20110399&amp;VAR:FREQ=Quarterly&amp;VAR:RELITEM=RP&amp;VAR:CURRENCY=&amp;VAR:CURRSOURCE=EX","SHARE&amp;VAR:NATFREQ=QUARTERLY&amp;VAR:RFIELD=FINALIZED&amp;VAR:DB_TYPE=&amp;VAR:UNITS=M&amp;window=popup&amp;width=450&amp;height=300&amp;START_MAXIMIZED=FALSE"}</definedName>
    <definedName name="_402__FDSAUDITLINK__" localSheetId="0" hidden="1">{"fdsup://IBCentral/FAT Viewer?action=UPDATE&amp;creator=factset&amp;DOC_NAME=fat:reuters_qtrly_source_window.fat&amp;display_string=Audit&amp;DYN_ARGS=TRUE&amp;VAR:ID1=M5147411&amp;VAR:RCODE=STLD&amp;VAR:SDATE=20110399&amp;VAR:FREQ=Quarterly&amp;VAR:RELITEM=RP&amp;VAR:CURRENCY=&amp;VAR:CURRSOURCE=EX","SHARE&amp;VAR:NATFREQ=QUARTERLY&amp;VAR:RFIELD=FINALIZED&amp;VAR:DB_TYPE=&amp;VAR:UNITS=M&amp;window=popup&amp;width=450&amp;height=300&amp;START_MAXIMIZED=FALSE"}</definedName>
    <definedName name="_402__FDSAUDITLINK__" localSheetId="5" hidden="1">{"fdsup://IBCentral/FAT Viewer?action=UPDATE&amp;creator=factset&amp;DOC_NAME=fat:reuters_qtrly_source_window.fat&amp;display_string=Audit&amp;DYN_ARGS=TRUE&amp;VAR:ID1=M5147411&amp;VAR:RCODE=STLD&amp;VAR:SDATE=20110399&amp;VAR:FREQ=Quarterly&amp;VAR:RELITEM=RP&amp;VAR:CURRENCY=&amp;VAR:CURRSOURCE=EX","SHARE&amp;VAR:NATFREQ=QUARTERLY&amp;VAR:RFIELD=FINALIZED&amp;VAR:DB_TYPE=&amp;VAR:UNITS=M&amp;window=popup&amp;width=450&amp;height=300&amp;START_MAXIMIZED=FALSE"}</definedName>
    <definedName name="_402__FDSAUDITLINK__" hidden="1">{"fdsup://IBCentral/FAT Viewer?action=UPDATE&amp;creator=factset&amp;DOC_NAME=fat:reuters_qtrly_source_window.fat&amp;display_string=Audit&amp;DYN_ARGS=TRUE&amp;VAR:ID1=M5147411&amp;VAR:RCODE=STLD&amp;VAR:SDATE=20110399&amp;VAR:FREQ=Quarterly&amp;VAR:RELITEM=RP&amp;VAR:CURRENCY=&amp;VAR:CURRSOURCE=EX","SHARE&amp;VAR:NATFREQ=QUARTERLY&amp;VAR:RFIELD=FINALIZED&amp;VAR:DB_TYPE=&amp;VAR:UNITS=M&amp;window=popup&amp;width=450&amp;height=300&amp;START_MAXIMIZED=FALSE"}</definedName>
    <definedName name="_403__FDSAUDITLINK__" localSheetId="0" hidden="1">{"fdsup://IBCentral/FAT Viewer?action=UPDATE&amp;creator=factset&amp;DOC_NAME=fat:reuters_qtrly_source_window.fat&amp;display_string=Audit&amp;DYN_ARGS=TRUE&amp;VAR:ID1=92552V10&amp;VAR:RCODE=STLD&amp;VAR:SDATE=20110399&amp;VAR:FREQ=Quarterly&amp;VAR:RELITEM=RP&amp;VAR:CURRENCY=&amp;VAR:CURRSOURCE=EX","SHARE&amp;VAR:NATFREQ=QUARTERLY&amp;VAR:RFIELD=FINALIZED&amp;VAR:DB_TYPE=&amp;VAR:UNITS=M&amp;window=popup&amp;width=450&amp;height=300&amp;START_MAXIMIZED=FALSE"}</definedName>
    <definedName name="_403__FDSAUDITLINK__" localSheetId="5" hidden="1">{"fdsup://IBCentral/FAT Viewer?action=UPDATE&amp;creator=factset&amp;DOC_NAME=fat:reuters_qtrly_source_window.fat&amp;display_string=Audit&amp;DYN_ARGS=TRUE&amp;VAR:ID1=92552V10&amp;VAR:RCODE=STLD&amp;VAR:SDATE=20110399&amp;VAR:FREQ=Quarterly&amp;VAR:RELITEM=RP&amp;VAR:CURRENCY=&amp;VAR:CURRSOURCE=EX","SHARE&amp;VAR:NATFREQ=QUARTERLY&amp;VAR:RFIELD=FINALIZED&amp;VAR:DB_TYPE=&amp;VAR:UNITS=M&amp;window=popup&amp;width=450&amp;height=300&amp;START_MAXIMIZED=FALSE"}</definedName>
    <definedName name="_403__FDSAUDITLINK__" hidden="1">{"fdsup://IBCentral/FAT Viewer?action=UPDATE&amp;creator=factset&amp;DOC_NAME=fat:reuters_qtrly_source_window.fat&amp;display_string=Audit&amp;DYN_ARGS=TRUE&amp;VAR:ID1=92552V10&amp;VAR:RCODE=STLD&amp;VAR:SDATE=20110399&amp;VAR:FREQ=Quarterly&amp;VAR:RELITEM=RP&amp;VAR:CURRENCY=&amp;VAR:CURRSOURCE=EX","SHARE&amp;VAR:NATFREQ=QUARTERLY&amp;VAR:RFIELD=FINALIZED&amp;VAR:DB_TYPE=&amp;VAR:UNITS=M&amp;window=popup&amp;width=450&amp;height=300&amp;START_MAXIMIZED=FALSE"}</definedName>
    <definedName name="_404__FDSAUDITLINK__" localSheetId="0" hidden="1">{"fdsup://IBCentral/FAT Viewer?action=UPDATE&amp;creator=factset&amp;DOC_NAME=fat:reuters_semi_source_window.fat&amp;display_string=Audit&amp;DYN_ARGS=TRUE&amp;VAR:ID1=B0M7KJ&amp;VAR:RCODE=STLD&amp;VAR:SDATE=20101299&amp;VAR:FREQ=FSA&amp;VAR:RELITEM=RP&amp;VAR:CURRENCY=&amp;VAR:CURRSOURCE=EXSHARE&amp;VAR",":NATFREQ=FSA&amp;VAR:RFIELD=FINALIZED&amp;VAR:DB_TYPE=&amp;VAR:UNITS=M&amp;window=popup&amp;width=450&amp;height=300&amp;START_MAXIMIZED=FALSE"}</definedName>
    <definedName name="_404__FDSAUDITLINK__" localSheetId="5" hidden="1">{"fdsup://IBCentral/FAT Viewer?action=UPDATE&amp;creator=factset&amp;DOC_NAME=fat:reuters_semi_source_window.fat&amp;display_string=Audit&amp;DYN_ARGS=TRUE&amp;VAR:ID1=B0M7KJ&amp;VAR:RCODE=STLD&amp;VAR:SDATE=20101299&amp;VAR:FREQ=FSA&amp;VAR:RELITEM=RP&amp;VAR:CURRENCY=&amp;VAR:CURRSOURCE=EXSHARE&amp;VAR",":NATFREQ=FSA&amp;VAR:RFIELD=FINALIZED&amp;VAR:DB_TYPE=&amp;VAR:UNITS=M&amp;window=popup&amp;width=450&amp;height=300&amp;START_MAXIMIZED=FALSE"}</definedName>
    <definedName name="_404__FDSAUDITLINK__" hidden="1">{"fdsup://IBCentral/FAT Viewer?action=UPDATE&amp;creator=factset&amp;DOC_NAME=fat:reuters_semi_source_window.fat&amp;display_string=Audit&amp;DYN_ARGS=TRUE&amp;VAR:ID1=B0M7KJ&amp;VAR:RCODE=STLD&amp;VAR:SDATE=20101299&amp;VAR:FREQ=FSA&amp;VAR:RELITEM=RP&amp;VAR:CURRENCY=&amp;VAR:CURRSOURCE=EXSHARE&amp;VAR",":NATFREQ=FSA&amp;VAR:RFIELD=FINALIZED&amp;VAR:DB_TYPE=&amp;VAR:UNITS=M&amp;window=popup&amp;width=450&amp;height=300&amp;START_MAXIMIZED=FALSE"}</definedName>
    <definedName name="_405__FDSAUDITLINK__" localSheetId="0" hidden="1">{"fdsup://IBCentral/FAT Viewer?action=UPDATE&amp;creator=factset&amp;DOC_NAME=fat:reuters_semi_source_window.fat&amp;display_string=Audit&amp;DYN_ARGS=TRUE&amp;VAR:ID1=549343&amp;VAR:RCODE=STLD&amp;VAR:SDATE=20101299&amp;VAR:FREQ=FSA&amp;VAR:RELITEM=RP&amp;VAR:CURRENCY=&amp;VAR:CURRSOURCE=EXSHARE&amp;VAR",":NATFREQ=FSA&amp;VAR:RFIELD=FINALIZED&amp;VAR:DB_TYPE=&amp;VAR:UNITS=M&amp;window=popup&amp;width=450&amp;height=300&amp;START_MAXIMIZED=FALSE"}</definedName>
    <definedName name="_405__FDSAUDITLINK__" localSheetId="5" hidden="1">{"fdsup://IBCentral/FAT Viewer?action=UPDATE&amp;creator=factset&amp;DOC_NAME=fat:reuters_semi_source_window.fat&amp;display_string=Audit&amp;DYN_ARGS=TRUE&amp;VAR:ID1=549343&amp;VAR:RCODE=STLD&amp;VAR:SDATE=20101299&amp;VAR:FREQ=FSA&amp;VAR:RELITEM=RP&amp;VAR:CURRENCY=&amp;VAR:CURRSOURCE=EXSHARE&amp;VAR",":NATFREQ=FSA&amp;VAR:RFIELD=FINALIZED&amp;VAR:DB_TYPE=&amp;VAR:UNITS=M&amp;window=popup&amp;width=450&amp;height=300&amp;START_MAXIMIZED=FALSE"}</definedName>
    <definedName name="_405__FDSAUDITLINK__" hidden="1">{"fdsup://IBCentral/FAT Viewer?action=UPDATE&amp;creator=factset&amp;DOC_NAME=fat:reuters_semi_source_window.fat&amp;display_string=Audit&amp;DYN_ARGS=TRUE&amp;VAR:ID1=549343&amp;VAR:RCODE=STLD&amp;VAR:SDATE=20101299&amp;VAR:FREQ=FSA&amp;VAR:RELITEM=RP&amp;VAR:CURRENCY=&amp;VAR:CURRSOURCE=EXSHARE&amp;VAR",":NATFREQ=FSA&amp;VAR:RFIELD=FINALIZED&amp;VAR:DB_TYPE=&amp;VAR:UNITS=M&amp;window=popup&amp;width=450&amp;height=300&amp;START_MAXIMIZED=FALSE"}</definedName>
    <definedName name="_406__FDSAUDITLINK__" localSheetId="0" hidden="1">{"fdsup://IBCentral/FAT Viewer?action=UPDATE&amp;creator=factset&amp;DOC_NAME=fat:reuters_semi_source_window.fat&amp;display_string=Audit&amp;DYN_ARGS=TRUE&amp;VAR:ID1=GILT&amp;VAR:RCODE=FDSPFDSTKTOTAL&amp;VAR:SDATE=0&amp;VAR:FREQ=FSA&amp;VAR:RELITEM=RP&amp;VAR:CURRENCY=&amp;VAR:CURRSOURCE=EXSHARE&amp;VA","R:NATFREQ=FSA&amp;VAR:RFIELD=FINALIZED&amp;VAR:DB_TYPE=&amp;VAR:UNITS=M&amp;window=popup&amp;width=450&amp;height=300&amp;START_MAXIMIZED=FALSE"}</definedName>
    <definedName name="_406__FDSAUDITLINK__" localSheetId="5" hidden="1">{"fdsup://IBCentral/FAT Viewer?action=UPDATE&amp;creator=factset&amp;DOC_NAME=fat:reuters_semi_source_window.fat&amp;display_string=Audit&amp;DYN_ARGS=TRUE&amp;VAR:ID1=GILT&amp;VAR:RCODE=FDSPFDSTKTOTAL&amp;VAR:SDATE=0&amp;VAR:FREQ=FSA&amp;VAR:RELITEM=RP&amp;VAR:CURRENCY=&amp;VAR:CURRSOURCE=EXSHARE&amp;VA","R:NATFREQ=FSA&amp;VAR:RFIELD=FINALIZED&amp;VAR:DB_TYPE=&amp;VAR:UNITS=M&amp;window=popup&amp;width=450&amp;height=300&amp;START_MAXIMIZED=FALSE"}</definedName>
    <definedName name="_406__FDSAUDITLINK__" hidden="1">{"fdsup://IBCentral/FAT Viewer?action=UPDATE&amp;creator=factset&amp;DOC_NAME=fat:reuters_semi_source_window.fat&amp;display_string=Audit&amp;DYN_ARGS=TRUE&amp;VAR:ID1=GILT&amp;VAR:RCODE=FDSPFDSTKTOTAL&amp;VAR:SDATE=0&amp;VAR:FREQ=FSA&amp;VAR:RELITEM=RP&amp;VAR:CURRENCY=&amp;VAR:CURRSOURCE=EXSHARE&amp;VA","R:NATFREQ=FSA&amp;VAR:RFIELD=FINALIZED&amp;VAR:DB_TYPE=&amp;VAR:UNITS=M&amp;window=popup&amp;width=450&amp;height=300&amp;START_MAXIMIZED=FALSE"}</definedName>
    <definedName name="_407__FDSAUDITLINK__" localSheetId="0" hidden="1">{"fdsup://IBCentral/FAT Viewer?action=UPDATE&amp;creator=factset&amp;DOC_NAME=fat:reuters_semi_source_window.fat&amp;display_string=Audit&amp;DYN_ARGS=TRUE&amp;VAR:ID1=VSAT&amp;VAR:RCODE=FDSPFDSTKTOTAL&amp;VAR:SDATE=0&amp;VAR:FREQ=FSA&amp;VAR:RELITEM=RP&amp;VAR:CURRENCY=&amp;VAR:CURRSOURCE=EXSHARE&amp;VA","R:NATFREQ=FSA&amp;VAR:RFIELD=FINALIZED&amp;VAR:DB_TYPE=&amp;VAR:UNITS=M&amp;window=popup&amp;width=450&amp;height=300&amp;START_MAXIMIZED=FALSE"}</definedName>
    <definedName name="_407__FDSAUDITLINK__" localSheetId="5" hidden="1">{"fdsup://IBCentral/FAT Viewer?action=UPDATE&amp;creator=factset&amp;DOC_NAME=fat:reuters_semi_source_window.fat&amp;display_string=Audit&amp;DYN_ARGS=TRUE&amp;VAR:ID1=VSAT&amp;VAR:RCODE=FDSPFDSTKTOTAL&amp;VAR:SDATE=0&amp;VAR:FREQ=FSA&amp;VAR:RELITEM=RP&amp;VAR:CURRENCY=&amp;VAR:CURRSOURCE=EXSHARE&amp;VA","R:NATFREQ=FSA&amp;VAR:RFIELD=FINALIZED&amp;VAR:DB_TYPE=&amp;VAR:UNITS=M&amp;window=popup&amp;width=450&amp;height=300&amp;START_MAXIMIZED=FALSE"}</definedName>
    <definedName name="_407__FDSAUDITLINK__" hidden="1">{"fdsup://IBCentral/FAT Viewer?action=UPDATE&amp;creator=factset&amp;DOC_NAME=fat:reuters_semi_source_window.fat&amp;display_string=Audit&amp;DYN_ARGS=TRUE&amp;VAR:ID1=VSAT&amp;VAR:RCODE=FDSPFDSTKTOTAL&amp;VAR:SDATE=0&amp;VAR:FREQ=FSA&amp;VAR:RELITEM=RP&amp;VAR:CURRENCY=&amp;VAR:CURRSOURCE=EXSHARE&amp;VA","R:NATFREQ=FSA&amp;VAR:RFIELD=FINALIZED&amp;VAR:DB_TYPE=&amp;VAR:UNITS=M&amp;window=popup&amp;width=450&amp;height=300&amp;START_MAXIMIZED=FALSE"}</definedName>
    <definedName name="_408__FDSAUDITLINK__" localSheetId="0" hidden="1">{"fdsup://IBCentral/FAT Viewer?action=UPDATE&amp;creator=factset&amp;DOC_NAME=fat:reuters_semi_source_window.fat&amp;display_string=Audit&amp;DYN_ARGS=TRUE&amp;VAR:ID1=B0M7KJ&amp;VAR:RCODE=FDSPFDSTKTOTAL&amp;VAR:SDATE=20101299&amp;VAR:FREQ=FSA&amp;VAR:RELITEM=RP&amp;VAR:CURRENCY=&amp;VAR:CURRSOURCE=E","XSHARE&amp;VAR:NATFREQ=FSA&amp;VAR:RFIELD=FINALIZED&amp;VAR:DB_TYPE=&amp;VAR:UNITS=M&amp;window=popup&amp;width=450&amp;height=300&amp;START_MAXIMIZED=FALSE"}</definedName>
    <definedName name="_408__FDSAUDITLINK__" localSheetId="5" hidden="1">{"fdsup://IBCentral/FAT Viewer?action=UPDATE&amp;creator=factset&amp;DOC_NAME=fat:reuters_semi_source_window.fat&amp;display_string=Audit&amp;DYN_ARGS=TRUE&amp;VAR:ID1=B0M7KJ&amp;VAR:RCODE=FDSPFDSTKTOTAL&amp;VAR:SDATE=20101299&amp;VAR:FREQ=FSA&amp;VAR:RELITEM=RP&amp;VAR:CURRENCY=&amp;VAR:CURRSOURCE=E","XSHARE&amp;VAR:NATFREQ=FSA&amp;VAR:RFIELD=FINALIZED&amp;VAR:DB_TYPE=&amp;VAR:UNITS=M&amp;window=popup&amp;width=450&amp;height=300&amp;START_MAXIMIZED=FALSE"}</definedName>
    <definedName name="_408__FDSAUDITLINK__" hidden="1">{"fdsup://IBCentral/FAT Viewer?action=UPDATE&amp;creator=factset&amp;DOC_NAME=fat:reuters_semi_source_window.fat&amp;display_string=Audit&amp;DYN_ARGS=TRUE&amp;VAR:ID1=B0M7KJ&amp;VAR:RCODE=FDSPFDSTKTOTAL&amp;VAR:SDATE=20101299&amp;VAR:FREQ=FSA&amp;VAR:RELITEM=RP&amp;VAR:CURRENCY=&amp;VAR:CURRSOURCE=E","XSHARE&amp;VAR:NATFREQ=FSA&amp;VAR:RFIELD=FINALIZED&amp;VAR:DB_TYPE=&amp;VAR:UNITS=M&amp;window=popup&amp;width=450&amp;height=300&amp;START_MAXIMIZED=FALSE"}</definedName>
    <definedName name="_409__FDSAUDITLINK__" localSheetId="0" hidden="1">{"fdsup://IBCentral/FAT Viewer?action=UPDATE&amp;creator=factset&amp;DOC_NAME=fat:reuters_semi_source_window.fat&amp;display_string=Audit&amp;DYN_ARGS=TRUE&amp;VAR:ID1=549343&amp;VAR:RCODE=FDSPFDSTKTOTAL&amp;VAR:SDATE=20101299&amp;VAR:FREQ=FSA&amp;VAR:RELITEM=RP&amp;VAR:CURRENCY=&amp;VAR:CURRSOURCE=E","XSHARE&amp;VAR:NATFREQ=FSA&amp;VAR:RFIELD=FINALIZED&amp;VAR:DB_TYPE=&amp;VAR:UNITS=M&amp;window=popup&amp;width=450&amp;height=300&amp;START_MAXIMIZED=FALSE"}</definedName>
    <definedName name="_409__FDSAUDITLINK__" localSheetId="5" hidden="1">{"fdsup://IBCentral/FAT Viewer?action=UPDATE&amp;creator=factset&amp;DOC_NAME=fat:reuters_semi_source_window.fat&amp;display_string=Audit&amp;DYN_ARGS=TRUE&amp;VAR:ID1=549343&amp;VAR:RCODE=FDSPFDSTKTOTAL&amp;VAR:SDATE=20101299&amp;VAR:FREQ=FSA&amp;VAR:RELITEM=RP&amp;VAR:CURRENCY=&amp;VAR:CURRSOURCE=E","XSHARE&amp;VAR:NATFREQ=FSA&amp;VAR:RFIELD=FINALIZED&amp;VAR:DB_TYPE=&amp;VAR:UNITS=M&amp;window=popup&amp;width=450&amp;height=300&amp;START_MAXIMIZED=FALSE"}</definedName>
    <definedName name="_409__FDSAUDITLINK__" hidden="1">{"fdsup://IBCentral/FAT Viewer?action=UPDATE&amp;creator=factset&amp;DOC_NAME=fat:reuters_semi_source_window.fat&amp;display_string=Audit&amp;DYN_ARGS=TRUE&amp;VAR:ID1=549343&amp;VAR:RCODE=FDSPFDSTKTOTAL&amp;VAR:SDATE=20101299&amp;VAR:FREQ=FSA&amp;VAR:RELITEM=RP&amp;VAR:CURRENCY=&amp;VAR:CURRSOURCE=E","XSHARE&amp;VAR:NATFREQ=FSA&amp;VAR:RFIELD=FINALIZED&amp;VAR:DB_TYPE=&amp;VAR:UNITS=M&amp;window=popup&amp;width=450&amp;height=300&amp;START_MAXIMIZED=FALSE"}</definedName>
    <definedName name="_41__FDSAUDITLINK__" localSheetId="0" hidden="1">{"fdsup://IBCentral/FAT Viewer?action=UPDATE&amp;creator=factset&amp;DOC_NAME=fat:reuters_semi_source_window.fat&amp;display_string=Audit&amp;DYN_ARGS=TRUE&amp;VAR:ID1=VSAT&amp;VAR:RCODE=FDSPFDSTKTOTAL&amp;VAR:SDATE=0&amp;VAR:FREQ=FSA&amp;VAR:RELITEM=RP&amp;VAR:CURRENCY=&amp;VAR:CURRSOURCE=EXSHARE&amp;VA","R:NATFREQ=FSA&amp;VAR:RFIELD=FINALIZED&amp;VAR:DB_TYPE=&amp;VAR:UNITS=M&amp;window=popup&amp;width=450&amp;height=300&amp;START_MAXIMIZED=FALSE"}</definedName>
    <definedName name="_41__FDSAUDITLINK__" localSheetId="5" hidden="1">{"fdsup://IBCentral/FAT Viewer?action=UPDATE&amp;creator=factset&amp;DOC_NAME=fat:reuters_semi_source_window.fat&amp;display_string=Audit&amp;DYN_ARGS=TRUE&amp;VAR:ID1=VSAT&amp;VAR:RCODE=FDSPFDSTKTOTAL&amp;VAR:SDATE=0&amp;VAR:FREQ=FSA&amp;VAR:RELITEM=RP&amp;VAR:CURRENCY=&amp;VAR:CURRSOURCE=EXSHARE&amp;VA","R:NATFREQ=FSA&amp;VAR:RFIELD=FINALIZED&amp;VAR:DB_TYPE=&amp;VAR:UNITS=M&amp;window=popup&amp;width=450&amp;height=300&amp;START_MAXIMIZED=FALSE"}</definedName>
    <definedName name="_41__FDSAUDITLINK__" hidden="1">{"fdsup://IBCentral/FAT Viewer?action=UPDATE&amp;creator=factset&amp;DOC_NAME=fat:reuters_semi_source_window.fat&amp;display_string=Audit&amp;DYN_ARGS=TRUE&amp;VAR:ID1=VSAT&amp;VAR:RCODE=FDSPFDSTKTOTAL&amp;VAR:SDATE=0&amp;VAR:FREQ=FSA&amp;VAR:RELITEM=RP&amp;VAR:CURRENCY=&amp;VAR:CURRSOURCE=EXSHARE&amp;VA","R:NATFREQ=FSA&amp;VAR:RFIELD=FINALIZED&amp;VAR:DB_TYPE=&amp;VAR:UNITS=M&amp;window=popup&amp;width=450&amp;height=300&amp;START_MAXIMIZED=FALSE"}</definedName>
    <definedName name="_410__FDSAUDITLINK__" localSheetId="0" hidden="1">{"fdsup://IBCentral/FAT Viewer?action=UPDATE&amp;creator=factset&amp;DOC_NAME=fat:reuters_qtrly_source_window.fat&amp;display_string=Audit&amp;DYN_ARGS=TRUE&amp;VAR:ID1=37956X10&amp;VAR:RCODE=STLD&amp;VAR:SDATE=20110399&amp;VAR:FREQ=Quarterly&amp;VAR:RELITEM=RP&amp;VAR:CURRENCY=&amp;VAR:CURRSOURCE=EX","SHARE&amp;VAR:NATFREQ=QUARTERLY&amp;VAR:RFIELD=FINALIZED&amp;VAR:DB_TYPE=&amp;VAR:UNITS=M&amp;window=popup&amp;width=450&amp;height=300&amp;START_MAXIMIZED=FALSE"}</definedName>
    <definedName name="_410__FDSAUDITLINK__" localSheetId="5" hidden="1">{"fdsup://IBCentral/FAT Viewer?action=UPDATE&amp;creator=factset&amp;DOC_NAME=fat:reuters_qtrly_source_window.fat&amp;display_string=Audit&amp;DYN_ARGS=TRUE&amp;VAR:ID1=37956X10&amp;VAR:RCODE=STLD&amp;VAR:SDATE=20110399&amp;VAR:FREQ=Quarterly&amp;VAR:RELITEM=RP&amp;VAR:CURRENCY=&amp;VAR:CURRSOURCE=EX","SHARE&amp;VAR:NATFREQ=QUARTERLY&amp;VAR:RFIELD=FINALIZED&amp;VAR:DB_TYPE=&amp;VAR:UNITS=M&amp;window=popup&amp;width=450&amp;height=300&amp;START_MAXIMIZED=FALSE"}</definedName>
    <definedName name="_410__FDSAUDITLINK__" hidden="1">{"fdsup://IBCentral/FAT Viewer?action=UPDATE&amp;creator=factset&amp;DOC_NAME=fat:reuters_qtrly_source_window.fat&amp;display_string=Audit&amp;DYN_ARGS=TRUE&amp;VAR:ID1=37956X10&amp;VAR:RCODE=STLD&amp;VAR:SDATE=20110399&amp;VAR:FREQ=Quarterly&amp;VAR:RELITEM=RP&amp;VAR:CURRENCY=&amp;VAR:CURRSOURCE=EX","SHARE&amp;VAR:NATFREQ=QUARTERLY&amp;VAR:RFIELD=FINALIZED&amp;VAR:DB_TYPE=&amp;VAR:UNITS=M&amp;window=popup&amp;width=450&amp;height=300&amp;START_MAXIMIZED=FALSE"}</definedName>
    <definedName name="_411__FDSAUDITLINK__" localSheetId="0" hidden="1">{"fdsup://IBCentral/FAT Viewer?action=UPDATE&amp;creator=factset&amp;DOC_NAME=fat:reuters_semi_source_window.fat&amp;display_string=Audit&amp;DYN_ARGS=TRUE&amp;VAR:ID1=GCOM&amp;VAR:RCODE=FDSPFDSTKTOTAL&amp;VAR:SDATE=0&amp;VAR:FREQ=FSA&amp;VAR:RELITEM=RP&amp;VAR:CURRENCY=&amp;VAR:CURRSOURCE=EXSHARE&amp;VA","R:NATFREQ=FSA&amp;VAR:RFIELD=FINALIZED&amp;VAR:DB_TYPE=&amp;VAR:UNITS=M&amp;window=popup&amp;width=450&amp;height=300&amp;START_MAXIMIZED=FALSE"}</definedName>
    <definedName name="_411__FDSAUDITLINK__" localSheetId="5" hidden="1">{"fdsup://IBCentral/FAT Viewer?action=UPDATE&amp;creator=factset&amp;DOC_NAME=fat:reuters_semi_source_window.fat&amp;display_string=Audit&amp;DYN_ARGS=TRUE&amp;VAR:ID1=GCOM&amp;VAR:RCODE=FDSPFDSTKTOTAL&amp;VAR:SDATE=0&amp;VAR:FREQ=FSA&amp;VAR:RELITEM=RP&amp;VAR:CURRENCY=&amp;VAR:CURRSOURCE=EXSHARE&amp;VA","R:NATFREQ=FSA&amp;VAR:RFIELD=FINALIZED&amp;VAR:DB_TYPE=&amp;VAR:UNITS=M&amp;window=popup&amp;width=450&amp;height=300&amp;START_MAXIMIZED=FALSE"}</definedName>
    <definedName name="_411__FDSAUDITLINK__" hidden="1">{"fdsup://IBCentral/FAT Viewer?action=UPDATE&amp;creator=factset&amp;DOC_NAME=fat:reuters_semi_source_window.fat&amp;display_string=Audit&amp;DYN_ARGS=TRUE&amp;VAR:ID1=GCOM&amp;VAR:RCODE=FDSPFDSTKTOTAL&amp;VAR:SDATE=0&amp;VAR:FREQ=FSA&amp;VAR:RELITEM=RP&amp;VAR:CURRENCY=&amp;VAR:CURRSOURCE=EXSHARE&amp;VA","R:NATFREQ=FSA&amp;VAR:RFIELD=FINALIZED&amp;VAR:DB_TYPE=&amp;VAR:UNITS=M&amp;window=popup&amp;width=450&amp;height=300&amp;START_MAXIMIZED=FALSE"}</definedName>
    <definedName name="_412__FDSAUDITLINK__" localSheetId="0" hidden="1">{"fdsup://IBCentral/FAT Viewer?action=UPDATE&amp;creator=factset&amp;DOC_NAME=fat:reuters_semi_source_window.fat&amp;display_string=Audit&amp;DYN_ARGS=TRUE&amp;VAR:ID1=VSAT&amp;VAR:RCODE=FDSPFDSTKTOTAL&amp;VAR:SDATE=0&amp;VAR:FREQ=FSA&amp;VAR:RELITEM=RP&amp;VAR:CURRENCY=&amp;VAR:CURRSOURCE=EXSHARE&amp;VA","R:NATFREQ=FSA&amp;VAR:RFIELD=FINALIZED&amp;VAR:DB_TYPE=&amp;VAR:UNITS=M&amp;window=popup&amp;width=450&amp;height=300&amp;START_MAXIMIZED=FALSE"}</definedName>
    <definedName name="_412__FDSAUDITLINK__" localSheetId="5" hidden="1">{"fdsup://IBCentral/FAT Viewer?action=UPDATE&amp;creator=factset&amp;DOC_NAME=fat:reuters_semi_source_window.fat&amp;display_string=Audit&amp;DYN_ARGS=TRUE&amp;VAR:ID1=VSAT&amp;VAR:RCODE=FDSPFDSTKTOTAL&amp;VAR:SDATE=0&amp;VAR:FREQ=FSA&amp;VAR:RELITEM=RP&amp;VAR:CURRENCY=&amp;VAR:CURRSOURCE=EXSHARE&amp;VA","R:NATFREQ=FSA&amp;VAR:RFIELD=FINALIZED&amp;VAR:DB_TYPE=&amp;VAR:UNITS=M&amp;window=popup&amp;width=450&amp;height=300&amp;START_MAXIMIZED=FALSE"}</definedName>
    <definedName name="_412__FDSAUDITLINK__" hidden="1">{"fdsup://IBCentral/FAT Viewer?action=UPDATE&amp;creator=factset&amp;DOC_NAME=fat:reuters_semi_source_window.fat&amp;display_string=Audit&amp;DYN_ARGS=TRUE&amp;VAR:ID1=VSAT&amp;VAR:RCODE=FDSPFDSTKTOTAL&amp;VAR:SDATE=0&amp;VAR:FREQ=FSA&amp;VAR:RELITEM=RP&amp;VAR:CURRENCY=&amp;VAR:CURRSOURCE=EXSHARE&amp;VA","R:NATFREQ=FSA&amp;VAR:RFIELD=FINALIZED&amp;VAR:DB_TYPE=&amp;VAR:UNITS=M&amp;window=popup&amp;width=450&amp;height=300&amp;START_MAXIMIZED=FALSE"}</definedName>
    <definedName name="_413__FDSAUDITLINK__" localSheetId="0" hidden="1">{"fdsup://IBCentral/FAT Viewer?action=UPDATE&amp;creator=factset&amp;DOC_NAME=fat:reuters_semi_source_window.fat&amp;display_string=Audit&amp;DYN_ARGS=TRUE&amp;VAR:ID1=B0M7KJ&amp;VAR:RCODE=STLD&amp;VAR:SDATE=20101299&amp;VAR:FREQ=FSA&amp;VAR:RELITEM=RP&amp;VAR:CURRENCY=&amp;VAR:CURRSOURCE=EXSHARE&amp;VAR",":NATFREQ=FSA&amp;VAR:RFIELD=FINALIZED&amp;VAR:DB_TYPE=&amp;VAR:UNITS=M&amp;window=popup&amp;width=450&amp;height=300&amp;START_MAXIMIZED=FALSE"}</definedName>
    <definedName name="_413__FDSAUDITLINK__" localSheetId="5" hidden="1">{"fdsup://IBCentral/FAT Viewer?action=UPDATE&amp;creator=factset&amp;DOC_NAME=fat:reuters_semi_source_window.fat&amp;display_string=Audit&amp;DYN_ARGS=TRUE&amp;VAR:ID1=B0M7KJ&amp;VAR:RCODE=STLD&amp;VAR:SDATE=20101299&amp;VAR:FREQ=FSA&amp;VAR:RELITEM=RP&amp;VAR:CURRENCY=&amp;VAR:CURRSOURCE=EXSHARE&amp;VAR",":NATFREQ=FSA&amp;VAR:RFIELD=FINALIZED&amp;VAR:DB_TYPE=&amp;VAR:UNITS=M&amp;window=popup&amp;width=450&amp;height=300&amp;START_MAXIMIZED=FALSE"}</definedName>
    <definedName name="_413__FDSAUDITLINK__" hidden="1">{"fdsup://IBCentral/FAT Viewer?action=UPDATE&amp;creator=factset&amp;DOC_NAME=fat:reuters_semi_source_window.fat&amp;display_string=Audit&amp;DYN_ARGS=TRUE&amp;VAR:ID1=B0M7KJ&amp;VAR:RCODE=STLD&amp;VAR:SDATE=20101299&amp;VAR:FREQ=FSA&amp;VAR:RELITEM=RP&amp;VAR:CURRENCY=&amp;VAR:CURRSOURCE=EXSHARE&amp;VAR",":NATFREQ=FSA&amp;VAR:RFIELD=FINALIZED&amp;VAR:DB_TYPE=&amp;VAR:UNITS=M&amp;window=popup&amp;width=450&amp;height=300&amp;START_MAXIMIZED=FALSE"}</definedName>
    <definedName name="_414__FDSAUDITLINK__" localSheetId="0" hidden="1">{"fdsup://IBCentral/FAT Viewer?action=UPDATE&amp;creator=factset&amp;DOC_NAME=fat:reuters_qtrly_source_window.fat&amp;display_string=Audit&amp;DYN_ARGS=TRUE&amp;VAR:ID1=50242410&amp;VAR:RCODE=STLD&amp;VAR:SDATE=20110399&amp;VAR:FREQ=Quarterly&amp;VAR:RELITEM=RP&amp;VAR:CURRENCY=&amp;VAR:CURRSOURCE=EX","SHARE&amp;VAR:NATFREQ=QUARTERLY&amp;VAR:RFIELD=FINALIZED&amp;VAR:DB_TYPE=&amp;VAR:UNITS=M&amp;window=popup&amp;width=450&amp;height=300&amp;START_MAXIMIZED=FALSE"}</definedName>
    <definedName name="_414__FDSAUDITLINK__" localSheetId="5" hidden="1">{"fdsup://IBCentral/FAT Viewer?action=UPDATE&amp;creator=factset&amp;DOC_NAME=fat:reuters_qtrly_source_window.fat&amp;display_string=Audit&amp;DYN_ARGS=TRUE&amp;VAR:ID1=50242410&amp;VAR:RCODE=STLD&amp;VAR:SDATE=20110399&amp;VAR:FREQ=Quarterly&amp;VAR:RELITEM=RP&amp;VAR:CURRENCY=&amp;VAR:CURRSOURCE=EX","SHARE&amp;VAR:NATFREQ=QUARTERLY&amp;VAR:RFIELD=FINALIZED&amp;VAR:DB_TYPE=&amp;VAR:UNITS=M&amp;window=popup&amp;width=450&amp;height=300&amp;START_MAXIMIZED=FALSE"}</definedName>
    <definedName name="_414__FDSAUDITLINK__" hidden="1">{"fdsup://IBCentral/FAT Viewer?action=UPDATE&amp;creator=factset&amp;DOC_NAME=fat:reuters_qtrly_source_window.fat&amp;display_string=Audit&amp;DYN_ARGS=TRUE&amp;VAR:ID1=50242410&amp;VAR:RCODE=STLD&amp;VAR:SDATE=20110399&amp;VAR:FREQ=Quarterly&amp;VAR:RELITEM=RP&amp;VAR:CURRENCY=&amp;VAR:CURRSOURCE=EX","SHARE&amp;VAR:NATFREQ=QUARTERLY&amp;VAR:RFIELD=FINALIZED&amp;VAR:DB_TYPE=&amp;VAR:UNITS=M&amp;window=popup&amp;width=450&amp;height=300&amp;START_MAXIMIZED=FALSE"}</definedName>
    <definedName name="_415__FDSAUDITLINK__" localSheetId="0" hidden="1">{"fdsup://IBCentral/FAT Viewer?action=UPDATE&amp;creator=factset&amp;DOC_NAME=fat:reuters_qtrly_source_window.fat&amp;display_string=Audit&amp;DYN_ARGS=TRUE&amp;VAR:ID1=41387510&amp;VAR:RCODE=STLD&amp;VAR:SDATE=20110399&amp;VAR:FREQ=Quarterly&amp;VAR:RELITEM=RP&amp;VAR:CURRENCY=&amp;VAR:CURRSOURCE=EX","SHARE&amp;VAR:NATFREQ=QUARTERLY&amp;VAR:RFIELD=FINALIZED&amp;VAR:DB_TYPE=&amp;VAR:UNITS=M&amp;window=popup&amp;width=450&amp;height=300&amp;START_MAXIMIZED=FALSE"}</definedName>
    <definedName name="_415__FDSAUDITLINK__" localSheetId="5" hidden="1">{"fdsup://IBCentral/FAT Viewer?action=UPDATE&amp;creator=factset&amp;DOC_NAME=fat:reuters_qtrly_source_window.fat&amp;display_string=Audit&amp;DYN_ARGS=TRUE&amp;VAR:ID1=41387510&amp;VAR:RCODE=STLD&amp;VAR:SDATE=20110399&amp;VAR:FREQ=Quarterly&amp;VAR:RELITEM=RP&amp;VAR:CURRENCY=&amp;VAR:CURRSOURCE=EX","SHARE&amp;VAR:NATFREQ=QUARTERLY&amp;VAR:RFIELD=FINALIZED&amp;VAR:DB_TYPE=&amp;VAR:UNITS=M&amp;window=popup&amp;width=450&amp;height=300&amp;START_MAXIMIZED=FALSE"}</definedName>
    <definedName name="_415__FDSAUDITLINK__" hidden="1">{"fdsup://IBCentral/FAT Viewer?action=UPDATE&amp;creator=factset&amp;DOC_NAME=fat:reuters_qtrly_source_window.fat&amp;display_string=Audit&amp;DYN_ARGS=TRUE&amp;VAR:ID1=41387510&amp;VAR:RCODE=STLD&amp;VAR:SDATE=20110399&amp;VAR:FREQ=Quarterly&amp;VAR:RELITEM=RP&amp;VAR:CURRENCY=&amp;VAR:CURRSOURCE=EX","SHARE&amp;VAR:NATFREQ=QUARTERLY&amp;VAR:RFIELD=FINALIZED&amp;VAR:DB_TYPE=&amp;VAR:UNITS=M&amp;window=popup&amp;width=450&amp;height=300&amp;START_MAXIMIZED=FALSE"}</definedName>
    <definedName name="_416__FDSAUDITLINK__" localSheetId="0" hidden="1">{"fdsup://IBCentral/FAT Viewer?action=UPDATE&amp;creator=factset&amp;DOC_NAME=fat:reuters_semi_source_window.fat&amp;display_string=Audit&amp;DYN_ARGS=TRUE&amp;VAR:ID1=549343&amp;VAR:RCODE=FDSPFDSTKTOTAL&amp;VAR:SDATE=20101299&amp;VAR:FREQ=FSA&amp;VAR:RELITEM=RP&amp;VAR:CURRENCY=&amp;VAR:CURRSOURCE=E","XSHARE&amp;VAR:NATFREQ=FSA&amp;VAR:RFIELD=FINALIZED&amp;VAR:DB_TYPE=&amp;VAR:UNITS=M&amp;window=popup&amp;width=450&amp;height=300&amp;START_MAXIMIZED=FALSE"}</definedName>
    <definedName name="_416__FDSAUDITLINK__" localSheetId="5" hidden="1">{"fdsup://IBCentral/FAT Viewer?action=UPDATE&amp;creator=factset&amp;DOC_NAME=fat:reuters_semi_source_window.fat&amp;display_string=Audit&amp;DYN_ARGS=TRUE&amp;VAR:ID1=549343&amp;VAR:RCODE=FDSPFDSTKTOTAL&amp;VAR:SDATE=20101299&amp;VAR:FREQ=FSA&amp;VAR:RELITEM=RP&amp;VAR:CURRENCY=&amp;VAR:CURRSOURCE=E","XSHARE&amp;VAR:NATFREQ=FSA&amp;VAR:RFIELD=FINALIZED&amp;VAR:DB_TYPE=&amp;VAR:UNITS=M&amp;window=popup&amp;width=450&amp;height=300&amp;START_MAXIMIZED=FALSE"}</definedName>
    <definedName name="_416__FDSAUDITLINK__" hidden="1">{"fdsup://IBCentral/FAT Viewer?action=UPDATE&amp;creator=factset&amp;DOC_NAME=fat:reuters_semi_source_window.fat&amp;display_string=Audit&amp;DYN_ARGS=TRUE&amp;VAR:ID1=549343&amp;VAR:RCODE=FDSPFDSTKTOTAL&amp;VAR:SDATE=20101299&amp;VAR:FREQ=FSA&amp;VAR:RELITEM=RP&amp;VAR:CURRENCY=&amp;VAR:CURRSOURCE=E","XSHARE&amp;VAR:NATFREQ=FSA&amp;VAR:RFIELD=FINALIZED&amp;VAR:DB_TYPE=&amp;VAR:UNITS=M&amp;window=popup&amp;width=450&amp;height=300&amp;START_MAXIMIZED=FALSE"}</definedName>
    <definedName name="_417__FDSAUDITLINK__" localSheetId="0" hidden="1">{"fdsup://IBCentral/FAT Viewer?action=UPDATE&amp;creator=factset&amp;DOC_NAME=fat:reuters_semi_source_window.fat&amp;display_string=Audit&amp;DYN_ARGS=TRUE&amp;VAR:ID1=B09LSH&amp;VAR:RCODE=STLD&amp;VAR:SDATE=20101299&amp;VAR:FREQ=FSA&amp;VAR:RELITEM=RP&amp;VAR:CURRENCY=&amp;VAR:CURRSOURCE=EXSHARE&amp;VAR",":NATFREQ=FSA&amp;VAR:RFIELD=FINALIZED&amp;VAR:DB_TYPE=&amp;VAR:UNITS=M&amp;window=popup&amp;width=450&amp;height=300&amp;START_MAXIMIZED=FALSE"}</definedName>
    <definedName name="_417__FDSAUDITLINK__" localSheetId="5" hidden="1">{"fdsup://IBCentral/FAT Viewer?action=UPDATE&amp;creator=factset&amp;DOC_NAME=fat:reuters_semi_source_window.fat&amp;display_string=Audit&amp;DYN_ARGS=TRUE&amp;VAR:ID1=B09LSH&amp;VAR:RCODE=STLD&amp;VAR:SDATE=20101299&amp;VAR:FREQ=FSA&amp;VAR:RELITEM=RP&amp;VAR:CURRENCY=&amp;VAR:CURRSOURCE=EXSHARE&amp;VAR",":NATFREQ=FSA&amp;VAR:RFIELD=FINALIZED&amp;VAR:DB_TYPE=&amp;VAR:UNITS=M&amp;window=popup&amp;width=450&amp;height=300&amp;START_MAXIMIZED=FALSE"}</definedName>
    <definedName name="_417__FDSAUDITLINK__" hidden="1">{"fdsup://IBCentral/FAT Viewer?action=UPDATE&amp;creator=factset&amp;DOC_NAME=fat:reuters_semi_source_window.fat&amp;display_string=Audit&amp;DYN_ARGS=TRUE&amp;VAR:ID1=B09LSH&amp;VAR:RCODE=STLD&amp;VAR:SDATE=20101299&amp;VAR:FREQ=FSA&amp;VAR:RELITEM=RP&amp;VAR:CURRENCY=&amp;VAR:CURRSOURCE=EXSHARE&amp;VAR",":NATFREQ=FSA&amp;VAR:RFIELD=FINALIZED&amp;VAR:DB_TYPE=&amp;VAR:UNITS=M&amp;window=popup&amp;width=450&amp;height=300&amp;START_MAXIMIZED=FALSE"}</definedName>
    <definedName name="_418__FDSAUDITLINK__" localSheetId="0" hidden="1">{"fdsup://IBCentral/FAT Viewer?action=UPDATE&amp;creator=factset&amp;DOC_NAME=fat:reuters_qtrly_source_window.fat&amp;display_string=Audit&amp;DYN_ARGS=TRUE&amp;VAR:ID1=44439810&amp;VAR:RCODE=FDSPFDSTKTOTAL&amp;VAR:SDATE=20110399&amp;VAR:FREQ=Quarterly&amp;VAR:RELITEM=RP&amp;VAR:CURRENCY=&amp;VAR:CUR","RSOURCE=EXSHARE&amp;VAR:NATFREQ=QUARTERLY&amp;VAR:RFIELD=FINALIZED&amp;VAR:DB_TYPE=&amp;VAR:UNITS=M&amp;window=popup&amp;width=450&amp;height=300&amp;START_MAXIMIZED=FALSE"}</definedName>
    <definedName name="_418__FDSAUDITLINK__" localSheetId="5" hidden="1">{"fdsup://IBCentral/FAT Viewer?action=UPDATE&amp;creator=factset&amp;DOC_NAME=fat:reuters_qtrly_source_window.fat&amp;display_string=Audit&amp;DYN_ARGS=TRUE&amp;VAR:ID1=44439810&amp;VAR:RCODE=FDSPFDSTKTOTAL&amp;VAR:SDATE=20110399&amp;VAR:FREQ=Quarterly&amp;VAR:RELITEM=RP&amp;VAR:CURRENCY=&amp;VAR:CUR","RSOURCE=EXSHARE&amp;VAR:NATFREQ=QUARTERLY&amp;VAR:RFIELD=FINALIZED&amp;VAR:DB_TYPE=&amp;VAR:UNITS=M&amp;window=popup&amp;width=450&amp;height=300&amp;START_MAXIMIZED=FALSE"}</definedName>
    <definedName name="_418__FDSAUDITLINK__" hidden="1">{"fdsup://IBCentral/FAT Viewer?action=UPDATE&amp;creator=factset&amp;DOC_NAME=fat:reuters_qtrly_source_window.fat&amp;display_string=Audit&amp;DYN_ARGS=TRUE&amp;VAR:ID1=44439810&amp;VAR:RCODE=FDSPFDSTKTOTAL&amp;VAR:SDATE=20110399&amp;VAR:FREQ=Quarterly&amp;VAR:RELITEM=RP&amp;VAR:CURRENCY=&amp;VAR:CUR","RSOURCE=EXSHARE&amp;VAR:NATFREQ=QUARTERLY&amp;VAR:RFIELD=FINALIZED&amp;VAR:DB_TYPE=&amp;VAR:UNITS=M&amp;window=popup&amp;width=450&amp;height=300&amp;START_MAXIMIZED=FALSE"}</definedName>
    <definedName name="_419__FDSAUDITLINK__" localSheetId="0" hidden="1">{"fdsup://IBCentral/FAT Viewer?action=UPDATE&amp;creator=factset&amp;DOC_NAME=fat:reuters_semi_source_window.fat&amp;display_string=Audit&amp;DYN_ARGS=TRUE&amp;VAR:ID1=ELMG&amp;VAR:RCODE=FDSPFDSTKTOTAL&amp;VAR:SDATE=0&amp;VAR:FREQ=FSA&amp;VAR:RELITEM=RP&amp;VAR:CURRENCY=&amp;VAR:CURRSOURCE=EXSHARE&amp;VA","R:NATFREQ=FSA&amp;VAR:RFIELD=FINALIZED&amp;VAR:DB_TYPE=&amp;VAR:UNITS=M&amp;window=popup&amp;width=450&amp;height=300&amp;START_MAXIMIZED=FALSE"}</definedName>
    <definedName name="_419__FDSAUDITLINK__" localSheetId="5" hidden="1">{"fdsup://IBCentral/FAT Viewer?action=UPDATE&amp;creator=factset&amp;DOC_NAME=fat:reuters_semi_source_window.fat&amp;display_string=Audit&amp;DYN_ARGS=TRUE&amp;VAR:ID1=ELMG&amp;VAR:RCODE=FDSPFDSTKTOTAL&amp;VAR:SDATE=0&amp;VAR:FREQ=FSA&amp;VAR:RELITEM=RP&amp;VAR:CURRENCY=&amp;VAR:CURRSOURCE=EXSHARE&amp;VA","R:NATFREQ=FSA&amp;VAR:RFIELD=FINALIZED&amp;VAR:DB_TYPE=&amp;VAR:UNITS=M&amp;window=popup&amp;width=450&amp;height=300&amp;START_MAXIMIZED=FALSE"}</definedName>
    <definedName name="_419__FDSAUDITLINK__" hidden="1">{"fdsup://IBCentral/FAT Viewer?action=UPDATE&amp;creator=factset&amp;DOC_NAME=fat:reuters_semi_source_window.fat&amp;display_string=Audit&amp;DYN_ARGS=TRUE&amp;VAR:ID1=ELMG&amp;VAR:RCODE=FDSPFDSTKTOTAL&amp;VAR:SDATE=0&amp;VAR:FREQ=FSA&amp;VAR:RELITEM=RP&amp;VAR:CURRENCY=&amp;VAR:CURRSOURCE=EXSHARE&amp;VA","R:NATFREQ=FSA&amp;VAR:RFIELD=FINALIZED&amp;VAR:DB_TYPE=&amp;VAR:UNITS=M&amp;window=popup&amp;width=450&amp;height=300&amp;START_MAXIMIZED=FALSE"}</definedName>
    <definedName name="_42__FDSAUDITLINK__" localSheetId="0" hidden="1">{"fdsup://IBCentral/FAT Viewer?action=UPDATE&amp;creator=factset&amp;DOC_NAME=fat:reuters_semi_source_window.fat&amp;display_string=Audit&amp;DYN_ARGS=TRUE&amp;VAR:ID1=B09LSH&amp;VAR:RCODE=STLD&amp;VAR:SDATE=20110699&amp;VAR:FREQ=FSA&amp;VAR:RELITEM=RP&amp;VAR:CURRENCY=&amp;VAR:CURRSOURCE=EXSHARE&amp;VAR",":NATFREQ=FSA&amp;VAR:RFIELD=FINALIZED&amp;VAR:DB_TYPE=&amp;VAR:UNITS=M&amp;window=popup&amp;width=450&amp;height=300&amp;START_MAXIMIZED=FALSE"}</definedName>
    <definedName name="_42__FDSAUDITLINK__" localSheetId="5" hidden="1">{"fdsup://IBCentral/FAT Viewer?action=UPDATE&amp;creator=factset&amp;DOC_NAME=fat:reuters_semi_source_window.fat&amp;display_string=Audit&amp;DYN_ARGS=TRUE&amp;VAR:ID1=B09LSH&amp;VAR:RCODE=STLD&amp;VAR:SDATE=20110699&amp;VAR:FREQ=FSA&amp;VAR:RELITEM=RP&amp;VAR:CURRENCY=&amp;VAR:CURRSOURCE=EXSHARE&amp;VAR",":NATFREQ=FSA&amp;VAR:RFIELD=FINALIZED&amp;VAR:DB_TYPE=&amp;VAR:UNITS=M&amp;window=popup&amp;width=450&amp;height=300&amp;START_MAXIMIZED=FALSE"}</definedName>
    <definedName name="_42__FDSAUDITLINK__" hidden="1">{"fdsup://IBCentral/FAT Viewer?action=UPDATE&amp;creator=factset&amp;DOC_NAME=fat:reuters_semi_source_window.fat&amp;display_string=Audit&amp;DYN_ARGS=TRUE&amp;VAR:ID1=B09LSH&amp;VAR:RCODE=STLD&amp;VAR:SDATE=20110699&amp;VAR:FREQ=FSA&amp;VAR:RELITEM=RP&amp;VAR:CURRENCY=&amp;VAR:CURRSOURCE=EXSHARE&amp;VAR",":NATFREQ=FSA&amp;VAR:RFIELD=FINALIZED&amp;VAR:DB_TYPE=&amp;VAR:UNITS=M&amp;window=popup&amp;width=450&amp;height=300&amp;START_MAXIMIZED=FALSE"}</definedName>
    <definedName name="_420__FDSAUDITLINK__" localSheetId="0" hidden="1">{"fdsup://IBCentral/FAT Viewer?action=UPDATE&amp;creator=factset&amp;DOC_NAME=fat:reuters_qtrly_source_window.fat&amp;display_string=Audit&amp;DYN_ARGS=TRUE&amp;VAR:ID1=77434110&amp;VAR:RCODE=STLD&amp;VAR:SDATE=20110399&amp;VAR:FREQ=Quarterly&amp;VAR:RELITEM=RP&amp;VAR:CURRENCY=&amp;VAR:CURRSOURCE=EX","SHARE&amp;VAR:NATFREQ=QUARTERLY&amp;VAR:RFIELD=FINALIZED&amp;VAR:DB_TYPE=&amp;VAR:UNITS=M&amp;window=popup&amp;width=450&amp;height=300&amp;START_MAXIMIZED=FALSE"}</definedName>
    <definedName name="_420__FDSAUDITLINK__" localSheetId="5" hidden="1">{"fdsup://IBCentral/FAT Viewer?action=UPDATE&amp;creator=factset&amp;DOC_NAME=fat:reuters_qtrly_source_window.fat&amp;display_string=Audit&amp;DYN_ARGS=TRUE&amp;VAR:ID1=77434110&amp;VAR:RCODE=STLD&amp;VAR:SDATE=20110399&amp;VAR:FREQ=Quarterly&amp;VAR:RELITEM=RP&amp;VAR:CURRENCY=&amp;VAR:CURRSOURCE=EX","SHARE&amp;VAR:NATFREQ=QUARTERLY&amp;VAR:RFIELD=FINALIZED&amp;VAR:DB_TYPE=&amp;VAR:UNITS=M&amp;window=popup&amp;width=450&amp;height=300&amp;START_MAXIMIZED=FALSE"}</definedName>
    <definedName name="_420__FDSAUDITLINK__" hidden="1">{"fdsup://IBCentral/FAT Viewer?action=UPDATE&amp;creator=factset&amp;DOC_NAME=fat:reuters_qtrly_source_window.fat&amp;display_string=Audit&amp;DYN_ARGS=TRUE&amp;VAR:ID1=77434110&amp;VAR:RCODE=STLD&amp;VAR:SDATE=20110399&amp;VAR:FREQ=Quarterly&amp;VAR:RELITEM=RP&amp;VAR:CURRENCY=&amp;VAR:CURRSOURCE=EX","SHARE&amp;VAR:NATFREQ=QUARTERLY&amp;VAR:RFIELD=FINALIZED&amp;VAR:DB_TYPE=&amp;VAR:UNITS=M&amp;window=popup&amp;width=450&amp;height=300&amp;START_MAXIMIZED=FALSE"}</definedName>
    <definedName name="_421__FDSAUDITLINK__" localSheetId="0" hidden="1">{"fdsup://IBCentral/FAT Viewer?action=UPDATE&amp;creator=factset&amp;DOC_NAME=fat:reuters_semi_source_window.fat&amp;display_string=Audit&amp;DYN_ARGS=TRUE&amp;VAR:ID1=CMTL&amp;VAR:RCODE=FDSPFDSTKTOTAL&amp;VAR:SDATE=0&amp;VAR:FREQ=FSA&amp;VAR:RELITEM=RP&amp;VAR:CURRENCY=&amp;VAR:CURRSOURCE=EXSHARE&amp;VA","R:NATFREQ=FSA&amp;VAR:RFIELD=FINALIZED&amp;VAR:DB_TYPE=&amp;VAR:UNITS=M&amp;window=popup&amp;width=450&amp;height=300&amp;START_MAXIMIZED=FALSE"}</definedName>
    <definedName name="_421__FDSAUDITLINK__" localSheetId="5" hidden="1">{"fdsup://IBCentral/FAT Viewer?action=UPDATE&amp;creator=factset&amp;DOC_NAME=fat:reuters_semi_source_window.fat&amp;display_string=Audit&amp;DYN_ARGS=TRUE&amp;VAR:ID1=CMTL&amp;VAR:RCODE=FDSPFDSTKTOTAL&amp;VAR:SDATE=0&amp;VAR:FREQ=FSA&amp;VAR:RELITEM=RP&amp;VAR:CURRENCY=&amp;VAR:CURRSOURCE=EXSHARE&amp;VA","R:NATFREQ=FSA&amp;VAR:RFIELD=FINALIZED&amp;VAR:DB_TYPE=&amp;VAR:UNITS=M&amp;window=popup&amp;width=450&amp;height=300&amp;START_MAXIMIZED=FALSE"}</definedName>
    <definedName name="_421__FDSAUDITLINK__" hidden="1">{"fdsup://IBCentral/FAT Viewer?action=UPDATE&amp;creator=factset&amp;DOC_NAME=fat:reuters_semi_source_window.fat&amp;display_string=Audit&amp;DYN_ARGS=TRUE&amp;VAR:ID1=CMTL&amp;VAR:RCODE=FDSPFDSTKTOTAL&amp;VAR:SDATE=0&amp;VAR:FREQ=FSA&amp;VAR:RELITEM=RP&amp;VAR:CURRENCY=&amp;VAR:CURRSOURCE=EXSHARE&amp;VA","R:NATFREQ=FSA&amp;VAR:RFIELD=FINALIZED&amp;VAR:DB_TYPE=&amp;VAR:UNITS=M&amp;window=popup&amp;width=450&amp;height=300&amp;START_MAXIMIZED=FALSE"}</definedName>
    <definedName name="_422__FDSAUDITLINK__" localSheetId="0" hidden="1">{"fdsup://IBCentral/FAT Viewer?action=UPDATE&amp;creator=factset&amp;DOC_NAME=fat:reuters_semi_source_window.fat&amp;display_string=Audit&amp;DYN_ARGS=TRUE&amp;VAR:ID1=B0M7KJ&amp;VAR:RCODE=FDSPFDSTKTOTAL&amp;VAR:SDATE=20101299&amp;VAR:FREQ=FSA&amp;VAR:RELITEM=RP&amp;VAR:CURRENCY=&amp;VAR:CURRSOURCE=E","XSHARE&amp;VAR:NATFREQ=FSA&amp;VAR:RFIELD=FINALIZED&amp;VAR:DB_TYPE=&amp;VAR:UNITS=M&amp;window=popup&amp;width=450&amp;height=300&amp;START_MAXIMIZED=FALSE"}</definedName>
    <definedName name="_422__FDSAUDITLINK__" localSheetId="5" hidden="1">{"fdsup://IBCentral/FAT Viewer?action=UPDATE&amp;creator=factset&amp;DOC_NAME=fat:reuters_semi_source_window.fat&amp;display_string=Audit&amp;DYN_ARGS=TRUE&amp;VAR:ID1=B0M7KJ&amp;VAR:RCODE=FDSPFDSTKTOTAL&amp;VAR:SDATE=20101299&amp;VAR:FREQ=FSA&amp;VAR:RELITEM=RP&amp;VAR:CURRENCY=&amp;VAR:CURRSOURCE=E","XSHARE&amp;VAR:NATFREQ=FSA&amp;VAR:RFIELD=FINALIZED&amp;VAR:DB_TYPE=&amp;VAR:UNITS=M&amp;window=popup&amp;width=450&amp;height=300&amp;START_MAXIMIZED=FALSE"}</definedName>
    <definedName name="_422__FDSAUDITLINK__" hidden="1">{"fdsup://IBCentral/FAT Viewer?action=UPDATE&amp;creator=factset&amp;DOC_NAME=fat:reuters_semi_source_window.fat&amp;display_string=Audit&amp;DYN_ARGS=TRUE&amp;VAR:ID1=B0M7KJ&amp;VAR:RCODE=FDSPFDSTKTOTAL&amp;VAR:SDATE=20101299&amp;VAR:FREQ=FSA&amp;VAR:RELITEM=RP&amp;VAR:CURRENCY=&amp;VAR:CURRSOURCE=E","XSHARE&amp;VAR:NATFREQ=FSA&amp;VAR:RFIELD=FINALIZED&amp;VAR:DB_TYPE=&amp;VAR:UNITS=M&amp;window=popup&amp;width=450&amp;height=300&amp;START_MAXIMIZED=FALSE"}</definedName>
    <definedName name="_423__FDSAUDITLINK__" localSheetId="0" hidden="1">{"fdsup://IBCentral/FAT Viewer?action=UPDATE&amp;creator=factset&amp;DOC_NAME=fat:reuters_qtrly_source_window.fat&amp;display_string=Audit&amp;DYN_ARGS=TRUE&amp;VAR:ID1=261088&amp;VAR:RCODE=STLD&amp;VAR:SDATE=20110399&amp;VAR:FREQ=Quarterly&amp;VAR:RELITEM=RP&amp;VAR:CURRENCY=&amp;VAR:CURRSOURCE=EXSH","ARE&amp;VAR:NATFREQ=QUARTERLY&amp;VAR:RFIELD=FINALIZED&amp;VAR:DB_TYPE=&amp;VAR:UNITS=M&amp;window=popup&amp;width=450&amp;height=300&amp;START_MAXIMIZED=FALSE"}</definedName>
    <definedName name="_423__FDSAUDITLINK__" localSheetId="5" hidden="1">{"fdsup://IBCentral/FAT Viewer?action=UPDATE&amp;creator=factset&amp;DOC_NAME=fat:reuters_qtrly_source_window.fat&amp;display_string=Audit&amp;DYN_ARGS=TRUE&amp;VAR:ID1=261088&amp;VAR:RCODE=STLD&amp;VAR:SDATE=20110399&amp;VAR:FREQ=Quarterly&amp;VAR:RELITEM=RP&amp;VAR:CURRENCY=&amp;VAR:CURRSOURCE=EXSH","ARE&amp;VAR:NATFREQ=QUARTERLY&amp;VAR:RFIELD=FINALIZED&amp;VAR:DB_TYPE=&amp;VAR:UNITS=M&amp;window=popup&amp;width=450&amp;height=300&amp;START_MAXIMIZED=FALSE"}</definedName>
    <definedName name="_423__FDSAUDITLINK__" hidden="1">{"fdsup://IBCentral/FAT Viewer?action=UPDATE&amp;creator=factset&amp;DOC_NAME=fat:reuters_qtrly_source_window.fat&amp;display_string=Audit&amp;DYN_ARGS=TRUE&amp;VAR:ID1=261088&amp;VAR:RCODE=STLD&amp;VAR:SDATE=20110399&amp;VAR:FREQ=Quarterly&amp;VAR:RELITEM=RP&amp;VAR:CURRENCY=&amp;VAR:CURRSOURCE=EXSH","ARE&amp;VAR:NATFREQ=QUARTERLY&amp;VAR:RFIELD=FINALIZED&amp;VAR:DB_TYPE=&amp;VAR:UNITS=M&amp;window=popup&amp;width=450&amp;height=300&amp;START_MAXIMIZED=FALSE"}</definedName>
    <definedName name="_424__FDSAUDITLINK__" localSheetId="0" hidden="1">{"fdsup://IBCentral/FAT Viewer?action=UPDATE&amp;creator=factset&amp;DOC_NAME=fat:reuters_semi_source_window.fat&amp;display_string=Audit&amp;DYN_ARGS=TRUE&amp;VAR:ID1=B09LSH&amp;VAR:RCODE=FDSPFDSTKTOTAL&amp;VAR:SDATE=20101299&amp;VAR:FREQ=FSA&amp;VAR:RELITEM=RP&amp;VAR:CURRENCY=&amp;VAR:CURRSOURCE=E","XSHARE&amp;VAR:NATFREQ=FSA&amp;VAR:RFIELD=FINALIZED&amp;VAR:DB_TYPE=&amp;VAR:UNITS=M&amp;window=popup&amp;width=450&amp;height=300&amp;START_MAXIMIZED=FALSE"}</definedName>
    <definedName name="_424__FDSAUDITLINK__" localSheetId="5" hidden="1">{"fdsup://IBCentral/FAT Viewer?action=UPDATE&amp;creator=factset&amp;DOC_NAME=fat:reuters_semi_source_window.fat&amp;display_string=Audit&amp;DYN_ARGS=TRUE&amp;VAR:ID1=B09LSH&amp;VAR:RCODE=FDSPFDSTKTOTAL&amp;VAR:SDATE=20101299&amp;VAR:FREQ=FSA&amp;VAR:RELITEM=RP&amp;VAR:CURRENCY=&amp;VAR:CURRSOURCE=E","XSHARE&amp;VAR:NATFREQ=FSA&amp;VAR:RFIELD=FINALIZED&amp;VAR:DB_TYPE=&amp;VAR:UNITS=M&amp;window=popup&amp;width=450&amp;height=300&amp;START_MAXIMIZED=FALSE"}</definedName>
    <definedName name="_424__FDSAUDITLINK__" hidden="1">{"fdsup://IBCentral/FAT Viewer?action=UPDATE&amp;creator=factset&amp;DOC_NAME=fat:reuters_semi_source_window.fat&amp;display_string=Audit&amp;DYN_ARGS=TRUE&amp;VAR:ID1=B09LSH&amp;VAR:RCODE=FDSPFDSTKTOTAL&amp;VAR:SDATE=20101299&amp;VAR:FREQ=FSA&amp;VAR:RELITEM=RP&amp;VAR:CURRENCY=&amp;VAR:CURRSOURCE=E","XSHARE&amp;VAR:NATFREQ=FSA&amp;VAR:RFIELD=FINALIZED&amp;VAR:DB_TYPE=&amp;VAR:UNITS=M&amp;window=popup&amp;width=450&amp;height=300&amp;START_MAXIMIZED=FALSE"}</definedName>
    <definedName name="_425__FDSAUDITLINK__" localSheetId="0" hidden="1">{"fdsup://IBCentral/FAT Viewer?action=UPDATE&amp;creator=factset&amp;DOC_NAME=fat:reuters_qtrly_source_window.fat&amp;display_string=Audit&amp;DYN_ARGS=TRUE&amp;VAR:ID1=20582620&amp;VAR:RCODE=STLD&amp;VAR:SDATE=20110199&amp;VAR:FREQ=Quarterly&amp;VAR:RELITEM=RP&amp;VAR:CURRENCY=&amp;VAR:CURRSOURCE=EX","SHARE&amp;VAR:NATFREQ=QUARTERLY&amp;VAR:RFIELD=FINALIZED&amp;VAR:DB_TYPE=&amp;VAR:UNITS=M&amp;window=popup&amp;width=450&amp;height=300&amp;START_MAXIMIZED=FALSE"}</definedName>
    <definedName name="_425__FDSAUDITLINK__" localSheetId="5" hidden="1">{"fdsup://IBCentral/FAT Viewer?action=UPDATE&amp;creator=factset&amp;DOC_NAME=fat:reuters_qtrly_source_window.fat&amp;display_string=Audit&amp;DYN_ARGS=TRUE&amp;VAR:ID1=20582620&amp;VAR:RCODE=STLD&amp;VAR:SDATE=20110199&amp;VAR:FREQ=Quarterly&amp;VAR:RELITEM=RP&amp;VAR:CURRENCY=&amp;VAR:CURRSOURCE=EX","SHARE&amp;VAR:NATFREQ=QUARTERLY&amp;VAR:RFIELD=FINALIZED&amp;VAR:DB_TYPE=&amp;VAR:UNITS=M&amp;window=popup&amp;width=450&amp;height=300&amp;START_MAXIMIZED=FALSE"}</definedName>
    <definedName name="_425__FDSAUDITLINK__" hidden="1">{"fdsup://IBCentral/FAT Viewer?action=UPDATE&amp;creator=factset&amp;DOC_NAME=fat:reuters_qtrly_source_window.fat&amp;display_string=Audit&amp;DYN_ARGS=TRUE&amp;VAR:ID1=20582620&amp;VAR:RCODE=STLD&amp;VAR:SDATE=20110199&amp;VAR:FREQ=Quarterly&amp;VAR:RELITEM=RP&amp;VAR:CURRENCY=&amp;VAR:CURRSOURCE=EX","SHARE&amp;VAR:NATFREQ=QUARTERLY&amp;VAR:RFIELD=FINALIZED&amp;VAR:DB_TYPE=&amp;VAR:UNITS=M&amp;window=popup&amp;width=450&amp;height=300&amp;START_MAXIMIZED=FALSE"}</definedName>
    <definedName name="_426__FDSAUDITLINK__" localSheetId="0" hidden="1">{"fdsup://IBCentral/FAT Viewer?action=UPDATE&amp;creator=factset&amp;DOC_NAME=fat:reuters_qtrly_source_window.fat&amp;display_string=Audit&amp;DYN_ARGS=TRUE&amp;VAR:ID1=76658210&amp;VAR:RCODE=FDSPFDSTKTOTAL&amp;VAR:SDATE=20110399&amp;VAR:FREQ=Quarterly&amp;VAR:RELITEM=RP&amp;VAR:CURRENCY=&amp;VAR:CUR","RSOURCE=EXSHARE&amp;VAR:NATFREQ=QUARTERLY&amp;VAR:RFIELD=FINALIZED&amp;VAR:DB_TYPE=&amp;VAR:UNITS=M&amp;window=popup&amp;width=450&amp;height=300&amp;START_MAXIMIZED=FALSE"}</definedName>
    <definedName name="_426__FDSAUDITLINK__" localSheetId="5" hidden="1">{"fdsup://IBCentral/FAT Viewer?action=UPDATE&amp;creator=factset&amp;DOC_NAME=fat:reuters_qtrly_source_window.fat&amp;display_string=Audit&amp;DYN_ARGS=TRUE&amp;VAR:ID1=76658210&amp;VAR:RCODE=FDSPFDSTKTOTAL&amp;VAR:SDATE=20110399&amp;VAR:FREQ=Quarterly&amp;VAR:RELITEM=RP&amp;VAR:CURRENCY=&amp;VAR:CUR","RSOURCE=EXSHARE&amp;VAR:NATFREQ=QUARTERLY&amp;VAR:RFIELD=FINALIZED&amp;VAR:DB_TYPE=&amp;VAR:UNITS=M&amp;window=popup&amp;width=450&amp;height=300&amp;START_MAXIMIZED=FALSE"}</definedName>
    <definedName name="_426__FDSAUDITLINK__" hidden="1">{"fdsup://IBCentral/FAT Viewer?action=UPDATE&amp;creator=factset&amp;DOC_NAME=fat:reuters_qtrly_source_window.fat&amp;display_string=Audit&amp;DYN_ARGS=TRUE&amp;VAR:ID1=76658210&amp;VAR:RCODE=FDSPFDSTKTOTAL&amp;VAR:SDATE=20110399&amp;VAR:FREQ=Quarterly&amp;VAR:RELITEM=RP&amp;VAR:CURRENCY=&amp;VAR:CUR","RSOURCE=EXSHARE&amp;VAR:NATFREQ=QUARTERLY&amp;VAR:RFIELD=FINALIZED&amp;VAR:DB_TYPE=&amp;VAR:UNITS=M&amp;window=popup&amp;width=450&amp;height=300&amp;START_MAXIMIZED=FALSE"}</definedName>
    <definedName name="_427__FDSAUDITLINK__" localSheetId="0" hidden="1">{"fdsup://IBCentral/FAT Viewer?action=UPDATE&amp;creator=factset&amp;DOC_NAME=fat:reuters_qtrly_source_window.fat&amp;display_string=Audit&amp;DYN_ARGS=TRUE&amp;VAR:ID1=M5147411&amp;VAR:RCODE=STLD&amp;VAR:SDATE=20110399&amp;VAR:FREQ=Quarterly&amp;VAR:RELITEM=RP&amp;VAR:CURRENCY=&amp;VAR:CURRSOURCE=EX","SHARE&amp;VAR:NATFREQ=QUARTERLY&amp;VAR:RFIELD=FINALIZED&amp;VAR:DB_TYPE=&amp;VAR:UNITS=M&amp;window=popup&amp;width=450&amp;height=300&amp;START_MAXIMIZED=FALSE"}</definedName>
    <definedName name="_427__FDSAUDITLINK__" localSheetId="5" hidden="1">{"fdsup://IBCentral/FAT Viewer?action=UPDATE&amp;creator=factset&amp;DOC_NAME=fat:reuters_qtrly_source_window.fat&amp;display_string=Audit&amp;DYN_ARGS=TRUE&amp;VAR:ID1=M5147411&amp;VAR:RCODE=STLD&amp;VAR:SDATE=20110399&amp;VAR:FREQ=Quarterly&amp;VAR:RELITEM=RP&amp;VAR:CURRENCY=&amp;VAR:CURRSOURCE=EX","SHARE&amp;VAR:NATFREQ=QUARTERLY&amp;VAR:RFIELD=FINALIZED&amp;VAR:DB_TYPE=&amp;VAR:UNITS=M&amp;window=popup&amp;width=450&amp;height=300&amp;START_MAXIMIZED=FALSE"}</definedName>
    <definedName name="_427__FDSAUDITLINK__" hidden="1">{"fdsup://IBCentral/FAT Viewer?action=UPDATE&amp;creator=factset&amp;DOC_NAME=fat:reuters_qtrly_source_window.fat&amp;display_string=Audit&amp;DYN_ARGS=TRUE&amp;VAR:ID1=M5147411&amp;VAR:RCODE=STLD&amp;VAR:SDATE=20110399&amp;VAR:FREQ=Quarterly&amp;VAR:RELITEM=RP&amp;VAR:CURRENCY=&amp;VAR:CURRSOURCE=EX","SHARE&amp;VAR:NATFREQ=QUARTERLY&amp;VAR:RFIELD=FINALIZED&amp;VAR:DB_TYPE=&amp;VAR:UNITS=M&amp;window=popup&amp;width=450&amp;height=300&amp;START_MAXIMIZED=FALSE"}</definedName>
    <definedName name="_428__FDSAUDITLINK__" localSheetId="0" hidden="1">{"fdsup://IBCentral/FAT Viewer?action=UPDATE&amp;creator=factset&amp;DOC_NAME=fat:reuters_qtrly_source_window.fat&amp;display_string=Audit&amp;DYN_ARGS=TRUE&amp;VAR:ID1=76658210&amp;VAR:RCODE=STLD&amp;VAR:SDATE=20110399&amp;VAR:FREQ=Quarterly&amp;VAR:RELITEM=RP&amp;VAR:CURRENCY=&amp;VAR:CURRSOURCE=EX","SHARE&amp;VAR:NATFREQ=QUARTERLY&amp;VAR:RFIELD=FINALIZED&amp;VAR:DB_TYPE=&amp;VAR:UNITS=M&amp;window=popup&amp;width=450&amp;height=300&amp;START_MAXIMIZED=FALSE"}</definedName>
    <definedName name="_428__FDSAUDITLINK__" localSheetId="5" hidden="1">{"fdsup://IBCentral/FAT Viewer?action=UPDATE&amp;creator=factset&amp;DOC_NAME=fat:reuters_qtrly_source_window.fat&amp;display_string=Audit&amp;DYN_ARGS=TRUE&amp;VAR:ID1=76658210&amp;VAR:RCODE=STLD&amp;VAR:SDATE=20110399&amp;VAR:FREQ=Quarterly&amp;VAR:RELITEM=RP&amp;VAR:CURRENCY=&amp;VAR:CURRSOURCE=EX","SHARE&amp;VAR:NATFREQ=QUARTERLY&amp;VAR:RFIELD=FINALIZED&amp;VAR:DB_TYPE=&amp;VAR:UNITS=M&amp;window=popup&amp;width=450&amp;height=300&amp;START_MAXIMIZED=FALSE"}</definedName>
    <definedName name="_428__FDSAUDITLINK__" hidden="1">{"fdsup://IBCentral/FAT Viewer?action=UPDATE&amp;creator=factset&amp;DOC_NAME=fat:reuters_qtrly_source_window.fat&amp;display_string=Audit&amp;DYN_ARGS=TRUE&amp;VAR:ID1=76658210&amp;VAR:RCODE=STLD&amp;VAR:SDATE=20110399&amp;VAR:FREQ=Quarterly&amp;VAR:RELITEM=RP&amp;VAR:CURRENCY=&amp;VAR:CURRSOURCE=EX","SHARE&amp;VAR:NATFREQ=QUARTERLY&amp;VAR:RFIELD=FINALIZED&amp;VAR:DB_TYPE=&amp;VAR:UNITS=M&amp;window=popup&amp;width=450&amp;height=300&amp;START_MAXIMIZED=FALSE"}</definedName>
    <definedName name="_429__FDSAUDITLINK__" localSheetId="0" hidden="1">{"fdsup://IBCentral/FAT Viewer?action=UPDATE&amp;creator=factset&amp;DOC_NAME=fat:reuters_semi_source_window.fat&amp;display_string=Audit&amp;DYN_ARGS=TRUE&amp;VAR:ID1=LLL&amp;VAR:RCODE=FDSPFDSTKTOTAL&amp;VAR:SDATE=0&amp;VAR:FREQ=FSA&amp;VAR:RELITEM=RP&amp;VAR:CURRENCY=&amp;VAR:CURRSOURCE=EXSHARE&amp;VAR",":NATFREQ=FSA&amp;VAR:RFIELD=FINALIZED&amp;VAR:DB_TYPE=&amp;VAR:UNITS=M&amp;window=popup&amp;width=450&amp;height=300&amp;START_MAXIMIZED=FALSE"}</definedName>
    <definedName name="_429__FDSAUDITLINK__" localSheetId="5" hidden="1">{"fdsup://IBCentral/FAT Viewer?action=UPDATE&amp;creator=factset&amp;DOC_NAME=fat:reuters_semi_source_window.fat&amp;display_string=Audit&amp;DYN_ARGS=TRUE&amp;VAR:ID1=LLL&amp;VAR:RCODE=FDSPFDSTKTOTAL&amp;VAR:SDATE=0&amp;VAR:FREQ=FSA&amp;VAR:RELITEM=RP&amp;VAR:CURRENCY=&amp;VAR:CURRSOURCE=EXSHARE&amp;VAR",":NATFREQ=FSA&amp;VAR:RFIELD=FINALIZED&amp;VAR:DB_TYPE=&amp;VAR:UNITS=M&amp;window=popup&amp;width=450&amp;height=300&amp;START_MAXIMIZED=FALSE"}</definedName>
    <definedName name="_429__FDSAUDITLINK__" hidden="1">{"fdsup://IBCentral/FAT Viewer?action=UPDATE&amp;creator=factset&amp;DOC_NAME=fat:reuters_semi_source_window.fat&amp;display_string=Audit&amp;DYN_ARGS=TRUE&amp;VAR:ID1=LLL&amp;VAR:RCODE=FDSPFDSTKTOTAL&amp;VAR:SDATE=0&amp;VAR:FREQ=FSA&amp;VAR:RELITEM=RP&amp;VAR:CURRENCY=&amp;VAR:CURRSOURCE=EXSHARE&amp;VAR",":NATFREQ=FSA&amp;VAR:RFIELD=FINALIZED&amp;VAR:DB_TYPE=&amp;VAR:UNITS=M&amp;window=popup&amp;width=450&amp;height=300&amp;START_MAXIMIZED=FALSE"}</definedName>
    <definedName name="_43__FDSAUDITLINK__" localSheetId="0" hidden="1">{"fdsup://IBCentral/FAT Viewer?action=UPDATE&amp;creator=factset&amp;DOC_NAME=fat:reuters_semi_source_window.fat&amp;display_string=Audit&amp;DYN_ARGS=TRUE&amp;VAR:ID1=B09LSH&amp;VAR:RCODE=FDSPFDSTKTOTAL&amp;VAR:SDATE=0&amp;VAR:FREQ=FSA&amp;VAR:RELITEM=RP&amp;VAR:CURRENCY=&amp;VAR:CURRSOURCE=EXSHARE&amp;","VAR:NATFREQ=FSA&amp;VAR:RFIELD=FINALIZED&amp;VAR:DB_TYPE=&amp;VAR:UNITS=M&amp;window=popup&amp;width=450&amp;height=300&amp;START_MAXIMIZED=FALSE"}</definedName>
    <definedName name="_43__FDSAUDITLINK__" localSheetId="5" hidden="1">{"fdsup://IBCentral/FAT Viewer?action=UPDATE&amp;creator=factset&amp;DOC_NAME=fat:reuters_semi_source_window.fat&amp;display_string=Audit&amp;DYN_ARGS=TRUE&amp;VAR:ID1=B09LSH&amp;VAR:RCODE=FDSPFDSTKTOTAL&amp;VAR:SDATE=0&amp;VAR:FREQ=FSA&amp;VAR:RELITEM=RP&amp;VAR:CURRENCY=&amp;VAR:CURRSOURCE=EXSHARE&amp;","VAR:NATFREQ=FSA&amp;VAR:RFIELD=FINALIZED&amp;VAR:DB_TYPE=&amp;VAR:UNITS=M&amp;window=popup&amp;width=450&amp;height=300&amp;START_MAXIMIZED=FALSE"}</definedName>
    <definedName name="_43__FDSAUDITLINK__" hidden="1">{"fdsup://IBCentral/FAT Viewer?action=UPDATE&amp;creator=factset&amp;DOC_NAME=fat:reuters_semi_source_window.fat&amp;display_string=Audit&amp;DYN_ARGS=TRUE&amp;VAR:ID1=B09LSH&amp;VAR:RCODE=FDSPFDSTKTOTAL&amp;VAR:SDATE=0&amp;VAR:FREQ=FSA&amp;VAR:RELITEM=RP&amp;VAR:CURRENCY=&amp;VAR:CURRSOURCE=EXSHARE&amp;","VAR:NATFREQ=FSA&amp;VAR:RFIELD=FINALIZED&amp;VAR:DB_TYPE=&amp;VAR:UNITS=M&amp;window=popup&amp;width=450&amp;height=300&amp;START_MAXIMIZED=FALSE"}</definedName>
    <definedName name="_430__FDSAUDITLINK__" localSheetId="0" hidden="1">{"fdsup://IBCentral/FAT Viewer?action=UPDATE&amp;creator=factset&amp;DOC_NAME=fat:reuters_semi_source_window.fat&amp;display_string=Audit&amp;DYN_ARGS=TRUE&amp;VAR:ID1=COL&amp;VAR:RCODE=FDSPFDSTKTOTAL&amp;VAR:SDATE=0&amp;VAR:FREQ=FSA&amp;VAR:RELITEM=RP&amp;VAR:CURRENCY=&amp;VAR:CURRSOURCE=EXSHARE&amp;VAR",":NATFREQ=FSA&amp;VAR:RFIELD=FINALIZED&amp;VAR:DB_TYPE=&amp;VAR:UNITS=M&amp;window=popup&amp;width=450&amp;height=300&amp;START_MAXIMIZED=FALSE"}</definedName>
    <definedName name="_430__FDSAUDITLINK__" localSheetId="5" hidden="1">{"fdsup://IBCentral/FAT Viewer?action=UPDATE&amp;creator=factset&amp;DOC_NAME=fat:reuters_semi_source_window.fat&amp;display_string=Audit&amp;DYN_ARGS=TRUE&amp;VAR:ID1=COL&amp;VAR:RCODE=FDSPFDSTKTOTAL&amp;VAR:SDATE=0&amp;VAR:FREQ=FSA&amp;VAR:RELITEM=RP&amp;VAR:CURRENCY=&amp;VAR:CURRSOURCE=EXSHARE&amp;VAR",":NATFREQ=FSA&amp;VAR:RFIELD=FINALIZED&amp;VAR:DB_TYPE=&amp;VAR:UNITS=M&amp;window=popup&amp;width=450&amp;height=300&amp;START_MAXIMIZED=FALSE"}</definedName>
    <definedName name="_430__FDSAUDITLINK__" hidden="1">{"fdsup://IBCentral/FAT Viewer?action=UPDATE&amp;creator=factset&amp;DOC_NAME=fat:reuters_semi_source_window.fat&amp;display_string=Audit&amp;DYN_ARGS=TRUE&amp;VAR:ID1=COL&amp;VAR:RCODE=FDSPFDSTKTOTAL&amp;VAR:SDATE=0&amp;VAR:FREQ=FSA&amp;VAR:RELITEM=RP&amp;VAR:CURRENCY=&amp;VAR:CURRSOURCE=EXSHARE&amp;VAR",":NATFREQ=FSA&amp;VAR:RFIELD=FINALIZED&amp;VAR:DB_TYPE=&amp;VAR:UNITS=M&amp;window=popup&amp;width=450&amp;height=300&amp;START_MAXIMIZED=FALSE"}</definedName>
    <definedName name="_431__FDSAUDITLINK__" localSheetId="0" hidden="1">{"fdsup://IBCentral/FAT Viewer?action=UPDATE&amp;creator=factset&amp;DOC_NAME=fat:reuters_semi_source_window.fat&amp;display_string=Audit&amp;DYN_ARGS=TRUE&amp;VAR:ID1=GILT&amp;VAR:RCODE=FDSPFDSTKTOTAL&amp;VAR:SDATE=0&amp;VAR:FREQ=FSA&amp;VAR:RELITEM=RP&amp;VAR:CURRENCY=&amp;VAR:CURRSOURCE=EXSHARE&amp;VA","R:NATFREQ=FSA&amp;VAR:RFIELD=FINALIZED&amp;VAR:DB_TYPE=&amp;VAR:UNITS=M&amp;window=popup&amp;width=450&amp;height=300&amp;START_MAXIMIZED=FALSE"}</definedName>
    <definedName name="_431__FDSAUDITLINK__" localSheetId="5" hidden="1">{"fdsup://IBCentral/FAT Viewer?action=UPDATE&amp;creator=factset&amp;DOC_NAME=fat:reuters_semi_source_window.fat&amp;display_string=Audit&amp;DYN_ARGS=TRUE&amp;VAR:ID1=GILT&amp;VAR:RCODE=FDSPFDSTKTOTAL&amp;VAR:SDATE=0&amp;VAR:FREQ=FSA&amp;VAR:RELITEM=RP&amp;VAR:CURRENCY=&amp;VAR:CURRSOURCE=EXSHARE&amp;VA","R:NATFREQ=FSA&amp;VAR:RFIELD=FINALIZED&amp;VAR:DB_TYPE=&amp;VAR:UNITS=M&amp;window=popup&amp;width=450&amp;height=300&amp;START_MAXIMIZED=FALSE"}</definedName>
    <definedName name="_431__FDSAUDITLINK__" hidden="1">{"fdsup://IBCentral/FAT Viewer?action=UPDATE&amp;creator=factset&amp;DOC_NAME=fat:reuters_semi_source_window.fat&amp;display_string=Audit&amp;DYN_ARGS=TRUE&amp;VAR:ID1=GILT&amp;VAR:RCODE=FDSPFDSTKTOTAL&amp;VAR:SDATE=0&amp;VAR:FREQ=FSA&amp;VAR:RELITEM=RP&amp;VAR:CURRENCY=&amp;VAR:CURRSOURCE=EXSHARE&amp;VA","R:NATFREQ=FSA&amp;VAR:RFIELD=FINALIZED&amp;VAR:DB_TYPE=&amp;VAR:UNITS=M&amp;window=popup&amp;width=450&amp;height=300&amp;START_MAXIMIZED=FALSE"}</definedName>
    <definedName name="_432__FDSAUDITLINK__" localSheetId="0" hidden="1">{"fdsup://IBCentral/FAT Viewer?action=UPDATE&amp;creator=factset&amp;DOC_NAME=fat:reuters_semi_source_window.fat&amp;display_string=Audit&amp;DYN_ARGS=TRUE&amp;VAR:ID1=GCOM&amp;VAR:RCODE=FDSPFDSTKTOTAL&amp;VAR:SDATE=0&amp;VAR:FREQ=FSA&amp;VAR:RELITEM=RP&amp;VAR:CURRENCY=&amp;VAR:CURRSOURCE=EXSHARE&amp;VA","R:NATFREQ=FSA&amp;VAR:RFIELD=FINALIZED&amp;VAR:DB_TYPE=&amp;VAR:UNITS=M&amp;window=popup&amp;width=450&amp;height=300&amp;START_MAXIMIZED=FALSE"}</definedName>
    <definedName name="_432__FDSAUDITLINK__" localSheetId="5" hidden="1">{"fdsup://IBCentral/FAT Viewer?action=UPDATE&amp;creator=factset&amp;DOC_NAME=fat:reuters_semi_source_window.fat&amp;display_string=Audit&amp;DYN_ARGS=TRUE&amp;VAR:ID1=GCOM&amp;VAR:RCODE=FDSPFDSTKTOTAL&amp;VAR:SDATE=0&amp;VAR:FREQ=FSA&amp;VAR:RELITEM=RP&amp;VAR:CURRENCY=&amp;VAR:CURRSOURCE=EXSHARE&amp;VA","R:NATFREQ=FSA&amp;VAR:RFIELD=FINALIZED&amp;VAR:DB_TYPE=&amp;VAR:UNITS=M&amp;window=popup&amp;width=450&amp;height=300&amp;START_MAXIMIZED=FALSE"}</definedName>
    <definedName name="_432__FDSAUDITLINK__" hidden="1">{"fdsup://IBCentral/FAT Viewer?action=UPDATE&amp;creator=factset&amp;DOC_NAME=fat:reuters_semi_source_window.fat&amp;display_string=Audit&amp;DYN_ARGS=TRUE&amp;VAR:ID1=GCOM&amp;VAR:RCODE=FDSPFDSTKTOTAL&amp;VAR:SDATE=0&amp;VAR:FREQ=FSA&amp;VAR:RELITEM=RP&amp;VAR:CURRENCY=&amp;VAR:CURRSOURCE=EXSHARE&amp;VA","R:NATFREQ=FSA&amp;VAR:RFIELD=FINALIZED&amp;VAR:DB_TYPE=&amp;VAR:UNITS=M&amp;window=popup&amp;width=450&amp;height=300&amp;START_MAXIMIZED=FALSE"}</definedName>
    <definedName name="_433__FDSAUDITLINK__" localSheetId="0" hidden="1">{"fdsup://IBCentral/FAT Viewer?action=UPDATE&amp;creator=factset&amp;DOC_NAME=fat:reuters_qtrly_source_window.fat&amp;display_string=Audit&amp;DYN_ARGS=TRUE&amp;VAR:ID1=37956X10&amp;VAR:RCODE=STLD&amp;VAR:SDATE=20110399&amp;VAR:FREQ=Quarterly&amp;VAR:RELITEM=RP&amp;VAR:CURRENCY=&amp;VAR:CURRSOURCE=EX","SHARE&amp;VAR:NATFREQ=QUARTERLY&amp;VAR:RFIELD=FINALIZED&amp;VAR:DB_TYPE=&amp;VAR:UNITS=M&amp;window=popup&amp;width=450&amp;height=300&amp;START_MAXIMIZED=FALSE"}</definedName>
    <definedName name="_433__FDSAUDITLINK__" localSheetId="5" hidden="1">{"fdsup://IBCentral/FAT Viewer?action=UPDATE&amp;creator=factset&amp;DOC_NAME=fat:reuters_qtrly_source_window.fat&amp;display_string=Audit&amp;DYN_ARGS=TRUE&amp;VAR:ID1=37956X10&amp;VAR:RCODE=STLD&amp;VAR:SDATE=20110399&amp;VAR:FREQ=Quarterly&amp;VAR:RELITEM=RP&amp;VAR:CURRENCY=&amp;VAR:CURRSOURCE=EX","SHARE&amp;VAR:NATFREQ=QUARTERLY&amp;VAR:RFIELD=FINALIZED&amp;VAR:DB_TYPE=&amp;VAR:UNITS=M&amp;window=popup&amp;width=450&amp;height=300&amp;START_MAXIMIZED=FALSE"}</definedName>
    <definedName name="_433__FDSAUDITLINK__" hidden="1">{"fdsup://IBCentral/FAT Viewer?action=UPDATE&amp;creator=factset&amp;DOC_NAME=fat:reuters_qtrly_source_window.fat&amp;display_string=Audit&amp;DYN_ARGS=TRUE&amp;VAR:ID1=37956X10&amp;VAR:RCODE=STLD&amp;VAR:SDATE=20110399&amp;VAR:FREQ=Quarterly&amp;VAR:RELITEM=RP&amp;VAR:CURRENCY=&amp;VAR:CURRSOURCE=EX","SHARE&amp;VAR:NATFREQ=QUARTERLY&amp;VAR:RFIELD=FINALIZED&amp;VAR:DB_TYPE=&amp;VAR:UNITS=M&amp;window=popup&amp;width=450&amp;height=300&amp;START_MAXIMIZED=FALSE"}</definedName>
    <definedName name="_434__FDSAUDITLINK__" localSheetId="0" hidden="1">{"fdsup://IBCentral/FAT Viewer?action=UPDATE&amp;creator=factset&amp;DOC_NAME=fat:reuters_qtrly_source_window.fat&amp;display_string=Audit&amp;DYN_ARGS=TRUE&amp;VAR:ID1=41387510&amp;VAR:RCODE=STLD&amp;VAR:SDATE=20110699&amp;VAR:FREQ=Quarterly&amp;VAR:RELITEM=RP&amp;VAR:CURRENCY=&amp;VAR:CURRSOURCE=EX","SHARE&amp;VAR:NATFREQ=QUARTERLY&amp;VAR:RFIELD=FINALIZED&amp;VAR:DB_TYPE=&amp;VAR:UNITS=M&amp;window=popup&amp;width=450&amp;height=300&amp;START_MAXIMIZED=FALSE"}</definedName>
    <definedName name="_434__FDSAUDITLINK__" localSheetId="5" hidden="1">{"fdsup://IBCentral/FAT Viewer?action=UPDATE&amp;creator=factset&amp;DOC_NAME=fat:reuters_qtrly_source_window.fat&amp;display_string=Audit&amp;DYN_ARGS=TRUE&amp;VAR:ID1=41387510&amp;VAR:RCODE=STLD&amp;VAR:SDATE=20110699&amp;VAR:FREQ=Quarterly&amp;VAR:RELITEM=RP&amp;VAR:CURRENCY=&amp;VAR:CURRSOURCE=EX","SHARE&amp;VAR:NATFREQ=QUARTERLY&amp;VAR:RFIELD=FINALIZED&amp;VAR:DB_TYPE=&amp;VAR:UNITS=M&amp;window=popup&amp;width=450&amp;height=300&amp;START_MAXIMIZED=FALSE"}</definedName>
    <definedName name="_434__FDSAUDITLINK__" hidden="1">{"fdsup://IBCentral/FAT Viewer?action=UPDATE&amp;creator=factset&amp;DOC_NAME=fat:reuters_qtrly_source_window.fat&amp;display_string=Audit&amp;DYN_ARGS=TRUE&amp;VAR:ID1=41387510&amp;VAR:RCODE=STLD&amp;VAR:SDATE=20110699&amp;VAR:FREQ=Quarterly&amp;VAR:RELITEM=RP&amp;VAR:CURRENCY=&amp;VAR:CURRSOURCE=EX","SHARE&amp;VAR:NATFREQ=QUARTERLY&amp;VAR:RFIELD=FINALIZED&amp;VAR:DB_TYPE=&amp;VAR:UNITS=M&amp;window=popup&amp;width=450&amp;height=300&amp;START_MAXIMIZED=FALSE"}</definedName>
    <definedName name="_435__FDSAUDITLINK__" localSheetId="0" hidden="1">{"fdsup://IBCentral/FAT Viewer?action=UPDATE&amp;creator=factset&amp;DOC_NAME=fat:reuters_semi_source_window.fat&amp;display_string=Audit&amp;DYN_ARGS=TRUE&amp;VAR:ID1=VSAT&amp;VAR:RCODE=FDSPFDSTKTOTAL&amp;VAR:SDATE=0&amp;VAR:FREQ=FSA&amp;VAR:RELITEM=RP&amp;VAR:CURRENCY=&amp;VAR:CURRSOURCE=EXSHARE&amp;VA","R:NATFREQ=FSA&amp;VAR:RFIELD=FINALIZED&amp;VAR:DB_TYPE=&amp;VAR:UNITS=M&amp;window=popup&amp;width=450&amp;height=300&amp;START_MAXIMIZED=FALSE"}</definedName>
    <definedName name="_435__FDSAUDITLINK__" localSheetId="5" hidden="1">{"fdsup://IBCentral/FAT Viewer?action=UPDATE&amp;creator=factset&amp;DOC_NAME=fat:reuters_semi_source_window.fat&amp;display_string=Audit&amp;DYN_ARGS=TRUE&amp;VAR:ID1=VSAT&amp;VAR:RCODE=FDSPFDSTKTOTAL&amp;VAR:SDATE=0&amp;VAR:FREQ=FSA&amp;VAR:RELITEM=RP&amp;VAR:CURRENCY=&amp;VAR:CURRSOURCE=EXSHARE&amp;VA","R:NATFREQ=FSA&amp;VAR:RFIELD=FINALIZED&amp;VAR:DB_TYPE=&amp;VAR:UNITS=M&amp;window=popup&amp;width=450&amp;height=300&amp;START_MAXIMIZED=FALSE"}</definedName>
    <definedName name="_435__FDSAUDITLINK__" hidden="1">{"fdsup://IBCentral/FAT Viewer?action=UPDATE&amp;creator=factset&amp;DOC_NAME=fat:reuters_semi_source_window.fat&amp;display_string=Audit&amp;DYN_ARGS=TRUE&amp;VAR:ID1=VSAT&amp;VAR:RCODE=FDSPFDSTKTOTAL&amp;VAR:SDATE=0&amp;VAR:FREQ=FSA&amp;VAR:RELITEM=RP&amp;VAR:CURRENCY=&amp;VAR:CURRSOURCE=EXSHARE&amp;VA","R:NATFREQ=FSA&amp;VAR:RFIELD=FINALIZED&amp;VAR:DB_TYPE=&amp;VAR:UNITS=M&amp;window=popup&amp;width=450&amp;height=300&amp;START_MAXIMIZED=FALSE"}</definedName>
    <definedName name="_436__FDSAUDITLINK__" localSheetId="0" hidden="1">{"fdsup://IBCentral/FAT Viewer?action=UPDATE&amp;creator=factset&amp;DOC_NAME=fat:reuters_qtrly_source_window.fat&amp;display_string=Audit&amp;DYN_ARGS=TRUE&amp;VAR:ID1=76658210&amp;VAR:RCODE=STLD&amp;VAR:SDATE=20110399&amp;VAR:FREQ=Quarterly&amp;VAR:RELITEM=RP&amp;VAR:CURRENCY=&amp;VAR:CURRSOURCE=EX","SHARE&amp;VAR:NATFREQ=QUARTERLY&amp;VAR:RFIELD=FINALIZED&amp;VAR:DB_TYPE=&amp;VAR:UNITS=M&amp;window=popup&amp;width=450&amp;height=300&amp;START_MAXIMIZED=FALSE"}</definedName>
    <definedName name="_436__FDSAUDITLINK__" localSheetId="5" hidden="1">{"fdsup://IBCentral/FAT Viewer?action=UPDATE&amp;creator=factset&amp;DOC_NAME=fat:reuters_qtrly_source_window.fat&amp;display_string=Audit&amp;DYN_ARGS=TRUE&amp;VAR:ID1=76658210&amp;VAR:RCODE=STLD&amp;VAR:SDATE=20110399&amp;VAR:FREQ=Quarterly&amp;VAR:RELITEM=RP&amp;VAR:CURRENCY=&amp;VAR:CURRSOURCE=EX","SHARE&amp;VAR:NATFREQ=QUARTERLY&amp;VAR:RFIELD=FINALIZED&amp;VAR:DB_TYPE=&amp;VAR:UNITS=M&amp;window=popup&amp;width=450&amp;height=300&amp;START_MAXIMIZED=FALSE"}</definedName>
    <definedName name="_436__FDSAUDITLINK__" hidden="1">{"fdsup://IBCentral/FAT Viewer?action=UPDATE&amp;creator=factset&amp;DOC_NAME=fat:reuters_qtrly_source_window.fat&amp;display_string=Audit&amp;DYN_ARGS=TRUE&amp;VAR:ID1=76658210&amp;VAR:RCODE=STLD&amp;VAR:SDATE=20110399&amp;VAR:FREQ=Quarterly&amp;VAR:RELITEM=RP&amp;VAR:CURRENCY=&amp;VAR:CURRSOURCE=EX","SHARE&amp;VAR:NATFREQ=QUARTERLY&amp;VAR:RFIELD=FINALIZED&amp;VAR:DB_TYPE=&amp;VAR:UNITS=M&amp;window=popup&amp;width=450&amp;height=300&amp;START_MAXIMIZED=FALSE"}</definedName>
    <definedName name="_437__FDSAUDITLINK__" localSheetId="0" hidden="1">{"fdsup://IBCentral/FAT Viewer?action=UPDATE&amp;creator=factset&amp;DOC_NAME=fat:reuters_qtrly_source_window.fat&amp;display_string=Audit&amp;DYN_ARGS=TRUE&amp;VAR:ID1=26873N10&amp;VAR:RCODE=STLD&amp;VAR:SDATE=20110399&amp;VAR:FREQ=Quarterly&amp;VAR:RELITEM=RP&amp;VAR:CURRENCY=&amp;VAR:CURRSOURCE=EX","SHARE&amp;VAR:NATFREQ=QUARTERLY&amp;VAR:RFIELD=FINALIZED&amp;VAR:DB_TYPE=&amp;VAR:UNITS=M&amp;window=popup&amp;width=450&amp;height=300&amp;START_MAXIMIZED=FALSE"}</definedName>
    <definedName name="_437__FDSAUDITLINK__" localSheetId="5" hidden="1">{"fdsup://IBCentral/FAT Viewer?action=UPDATE&amp;creator=factset&amp;DOC_NAME=fat:reuters_qtrly_source_window.fat&amp;display_string=Audit&amp;DYN_ARGS=TRUE&amp;VAR:ID1=26873N10&amp;VAR:RCODE=STLD&amp;VAR:SDATE=20110399&amp;VAR:FREQ=Quarterly&amp;VAR:RELITEM=RP&amp;VAR:CURRENCY=&amp;VAR:CURRSOURCE=EX","SHARE&amp;VAR:NATFREQ=QUARTERLY&amp;VAR:RFIELD=FINALIZED&amp;VAR:DB_TYPE=&amp;VAR:UNITS=M&amp;window=popup&amp;width=450&amp;height=300&amp;START_MAXIMIZED=FALSE"}</definedName>
    <definedName name="_437__FDSAUDITLINK__" hidden="1">{"fdsup://IBCentral/FAT Viewer?action=UPDATE&amp;creator=factset&amp;DOC_NAME=fat:reuters_qtrly_source_window.fat&amp;display_string=Audit&amp;DYN_ARGS=TRUE&amp;VAR:ID1=26873N10&amp;VAR:RCODE=STLD&amp;VAR:SDATE=20110399&amp;VAR:FREQ=Quarterly&amp;VAR:RELITEM=RP&amp;VAR:CURRENCY=&amp;VAR:CURRSOURCE=EX","SHARE&amp;VAR:NATFREQ=QUARTERLY&amp;VAR:RFIELD=FINALIZED&amp;VAR:DB_TYPE=&amp;VAR:UNITS=M&amp;window=popup&amp;width=450&amp;height=300&amp;START_MAXIMIZED=FALSE"}</definedName>
    <definedName name="_438__FDSAUDITLINK__" localSheetId="0" hidden="1">{"fdsup://IBCentral/FAT Viewer?action=UPDATE&amp;creator=factset&amp;DOC_NAME=fat:reuters_qtrly_source_window.fat&amp;display_string=Audit&amp;DYN_ARGS=TRUE&amp;VAR:ID1=77434110&amp;VAR:RCODE=STLD&amp;VAR:SDATE=20110699&amp;VAR:FREQ=Quarterly&amp;VAR:RELITEM=RP&amp;VAR:CURRENCY=&amp;VAR:CURRSOURCE=EX","SHARE&amp;VAR:NATFREQ=QUARTERLY&amp;VAR:RFIELD=FINALIZED&amp;VAR:DB_TYPE=&amp;VAR:UNITS=M&amp;window=popup&amp;width=450&amp;height=300&amp;START_MAXIMIZED=FALSE"}</definedName>
    <definedName name="_438__FDSAUDITLINK__" localSheetId="5" hidden="1">{"fdsup://IBCentral/FAT Viewer?action=UPDATE&amp;creator=factset&amp;DOC_NAME=fat:reuters_qtrly_source_window.fat&amp;display_string=Audit&amp;DYN_ARGS=TRUE&amp;VAR:ID1=77434110&amp;VAR:RCODE=STLD&amp;VAR:SDATE=20110699&amp;VAR:FREQ=Quarterly&amp;VAR:RELITEM=RP&amp;VAR:CURRENCY=&amp;VAR:CURRSOURCE=EX","SHARE&amp;VAR:NATFREQ=QUARTERLY&amp;VAR:RFIELD=FINALIZED&amp;VAR:DB_TYPE=&amp;VAR:UNITS=M&amp;window=popup&amp;width=450&amp;height=300&amp;START_MAXIMIZED=FALSE"}</definedName>
    <definedName name="_438__FDSAUDITLINK__" hidden="1">{"fdsup://IBCentral/FAT Viewer?action=UPDATE&amp;creator=factset&amp;DOC_NAME=fat:reuters_qtrly_source_window.fat&amp;display_string=Audit&amp;DYN_ARGS=TRUE&amp;VAR:ID1=77434110&amp;VAR:RCODE=STLD&amp;VAR:SDATE=20110699&amp;VAR:FREQ=Quarterly&amp;VAR:RELITEM=RP&amp;VAR:CURRENCY=&amp;VAR:CURRSOURCE=EX","SHARE&amp;VAR:NATFREQ=QUARTERLY&amp;VAR:RFIELD=FINALIZED&amp;VAR:DB_TYPE=&amp;VAR:UNITS=M&amp;window=popup&amp;width=450&amp;height=300&amp;START_MAXIMIZED=FALSE"}</definedName>
    <definedName name="_439__FDSAUDITLINK__" localSheetId="0" hidden="1">{"fdsup://IBCentral/FAT Viewer?action=UPDATE&amp;creator=factset&amp;DOC_NAME=fat:reuters_semi_source_window.fat&amp;display_string=Audit&amp;DYN_ARGS=TRUE&amp;VAR:ID1=B09LSH&amp;VAR:RCODE=FDSPFDSTKTOTAL&amp;VAR:SDATE=0&amp;VAR:FREQ=FSA&amp;VAR:RELITEM=RP&amp;VAR:CURRENCY=&amp;VAR:CURRSOURCE=EXSHARE&amp;","VAR:NATFREQ=FSA&amp;VAR:RFIELD=FINALIZED&amp;VAR:DB_TYPE=&amp;VAR:UNITS=M&amp;window=popup&amp;width=450&amp;height=300&amp;START_MAXIMIZED=FALSE"}</definedName>
    <definedName name="_439__FDSAUDITLINK__" localSheetId="5" hidden="1">{"fdsup://IBCentral/FAT Viewer?action=UPDATE&amp;creator=factset&amp;DOC_NAME=fat:reuters_semi_source_window.fat&amp;display_string=Audit&amp;DYN_ARGS=TRUE&amp;VAR:ID1=B09LSH&amp;VAR:RCODE=FDSPFDSTKTOTAL&amp;VAR:SDATE=0&amp;VAR:FREQ=FSA&amp;VAR:RELITEM=RP&amp;VAR:CURRENCY=&amp;VAR:CURRSOURCE=EXSHARE&amp;","VAR:NATFREQ=FSA&amp;VAR:RFIELD=FINALIZED&amp;VAR:DB_TYPE=&amp;VAR:UNITS=M&amp;window=popup&amp;width=450&amp;height=300&amp;START_MAXIMIZED=FALSE"}</definedName>
    <definedName name="_439__FDSAUDITLINK__" hidden="1">{"fdsup://IBCentral/FAT Viewer?action=UPDATE&amp;creator=factset&amp;DOC_NAME=fat:reuters_semi_source_window.fat&amp;display_string=Audit&amp;DYN_ARGS=TRUE&amp;VAR:ID1=B09LSH&amp;VAR:RCODE=FDSPFDSTKTOTAL&amp;VAR:SDATE=0&amp;VAR:FREQ=FSA&amp;VAR:RELITEM=RP&amp;VAR:CURRENCY=&amp;VAR:CURRSOURCE=EXSHARE&amp;","VAR:NATFREQ=FSA&amp;VAR:RFIELD=FINALIZED&amp;VAR:DB_TYPE=&amp;VAR:UNITS=M&amp;window=popup&amp;width=450&amp;height=300&amp;START_MAXIMIZED=FALSE"}</definedName>
    <definedName name="_44__FDSAUDITLINK__" localSheetId="0" hidden="1">{"fdsup://IBCentral/FAT Viewer?action=UPDATE&amp;creator=factset&amp;DOC_NAME=fat:reuters_semi_source_window.fat&amp;display_string=Audit&amp;DYN_ARGS=TRUE&amp;VAR:ID1=B0M7KJ&amp;VAR:RCODE=STLD&amp;VAR:SDATE=20110699&amp;VAR:FREQ=FSA&amp;VAR:RELITEM=RP&amp;VAR:CURRENCY=&amp;VAR:CURRSOURCE=EXSHARE&amp;VAR",":NATFREQ=FSA&amp;VAR:RFIELD=FINALIZED&amp;VAR:DB_TYPE=&amp;VAR:UNITS=M&amp;window=popup&amp;width=450&amp;height=300&amp;START_MAXIMIZED=FALSE"}</definedName>
    <definedName name="_44__FDSAUDITLINK__" localSheetId="5" hidden="1">{"fdsup://IBCentral/FAT Viewer?action=UPDATE&amp;creator=factset&amp;DOC_NAME=fat:reuters_semi_source_window.fat&amp;display_string=Audit&amp;DYN_ARGS=TRUE&amp;VAR:ID1=B0M7KJ&amp;VAR:RCODE=STLD&amp;VAR:SDATE=20110699&amp;VAR:FREQ=FSA&amp;VAR:RELITEM=RP&amp;VAR:CURRENCY=&amp;VAR:CURRSOURCE=EXSHARE&amp;VAR",":NATFREQ=FSA&amp;VAR:RFIELD=FINALIZED&amp;VAR:DB_TYPE=&amp;VAR:UNITS=M&amp;window=popup&amp;width=450&amp;height=300&amp;START_MAXIMIZED=FALSE"}</definedName>
    <definedName name="_44__FDSAUDITLINK__" hidden="1">{"fdsup://IBCentral/FAT Viewer?action=UPDATE&amp;creator=factset&amp;DOC_NAME=fat:reuters_semi_source_window.fat&amp;display_string=Audit&amp;DYN_ARGS=TRUE&amp;VAR:ID1=B0M7KJ&amp;VAR:RCODE=STLD&amp;VAR:SDATE=20110699&amp;VAR:FREQ=FSA&amp;VAR:RELITEM=RP&amp;VAR:CURRENCY=&amp;VAR:CURRSOURCE=EXSHARE&amp;VAR",":NATFREQ=FSA&amp;VAR:RFIELD=FINALIZED&amp;VAR:DB_TYPE=&amp;VAR:UNITS=M&amp;window=popup&amp;width=450&amp;height=300&amp;START_MAXIMIZED=FALSE"}</definedName>
    <definedName name="_440__FDSAUDITLINK__" localSheetId="0" hidden="1">{"fdsup://IBCentral/FAT Viewer?action=UPDATE&amp;creator=factset&amp;DOC_NAME=fat:reuters_qtrly_source_window.fat&amp;display_string=Audit&amp;DYN_ARGS=TRUE&amp;VAR:ID1=44439810&amp;VAR:RCODE=FDSPFDSTKTOTAL&amp;VAR:SDATE=20110399&amp;VAR:FREQ=Quarterly&amp;VAR:RELITEM=RP&amp;VAR:CURRENCY=&amp;VAR:CUR","RSOURCE=EXSHARE&amp;VAR:NATFREQ=QUARTERLY&amp;VAR:RFIELD=FINALIZED&amp;VAR:DB_TYPE=&amp;VAR:UNITS=M&amp;window=popup&amp;width=450&amp;height=300&amp;START_MAXIMIZED=FALSE"}</definedName>
    <definedName name="_440__FDSAUDITLINK__" localSheetId="5" hidden="1">{"fdsup://IBCentral/FAT Viewer?action=UPDATE&amp;creator=factset&amp;DOC_NAME=fat:reuters_qtrly_source_window.fat&amp;display_string=Audit&amp;DYN_ARGS=TRUE&amp;VAR:ID1=44439810&amp;VAR:RCODE=FDSPFDSTKTOTAL&amp;VAR:SDATE=20110399&amp;VAR:FREQ=Quarterly&amp;VAR:RELITEM=RP&amp;VAR:CURRENCY=&amp;VAR:CUR","RSOURCE=EXSHARE&amp;VAR:NATFREQ=QUARTERLY&amp;VAR:RFIELD=FINALIZED&amp;VAR:DB_TYPE=&amp;VAR:UNITS=M&amp;window=popup&amp;width=450&amp;height=300&amp;START_MAXIMIZED=FALSE"}</definedName>
    <definedName name="_440__FDSAUDITLINK__" hidden="1">{"fdsup://IBCentral/FAT Viewer?action=UPDATE&amp;creator=factset&amp;DOC_NAME=fat:reuters_qtrly_source_window.fat&amp;display_string=Audit&amp;DYN_ARGS=TRUE&amp;VAR:ID1=44439810&amp;VAR:RCODE=FDSPFDSTKTOTAL&amp;VAR:SDATE=20110399&amp;VAR:FREQ=Quarterly&amp;VAR:RELITEM=RP&amp;VAR:CURRENCY=&amp;VAR:CUR","RSOURCE=EXSHARE&amp;VAR:NATFREQ=QUARTERLY&amp;VAR:RFIELD=FINALIZED&amp;VAR:DB_TYPE=&amp;VAR:UNITS=M&amp;window=popup&amp;width=450&amp;height=300&amp;START_MAXIMIZED=FALSE"}</definedName>
    <definedName name="_441__FDSAUDITLINK__" localSheetId="0" hidden="1">{"fdsup://IBCentral/FAT Viewer?action=UPDATE&amp;creator=factset&amp;DOC_NAME=fat:reuters_semi_source_window.fat&amp;display_string=Audit&amp;DYN_ARGS=TRUE&amp;VAR:ID1=B0M7KJ&amp;VAR:RCODE=STLD&amp;VAR:SDATE=20110699&amp;VAR:FREQ=FSA&amp;VAR:RELITEM=RP&amp;VAR:CURRENCY=&amp;VAR:CURRSOURCE=EXSHARE&amp;VAR",":NATFREQ=FSA&amp;VAR:RFIELD=FINALIZED&amp;VAR:DB_TYPE=&amp;VAR:UNITS=M&amp;window=popup&amp;width=450&amp;height=300&amp;START_MAXIMIZED=FALSE"}</definedName>
    <definedName name="_441__FDSAUDITLINK__" localSheetId="5" hidden="1">{"fdsup://IBCentral/FAT Viewer?action=UPDATE&amp;creator=factset&amp;DOC_NAME=fat:reuters_semi_source_window.fat&amp;display_string=Audit&amp;DYN_ARGS=TRUE&amp;VAR:ID1=B0M7KJ&amp;VAR:RCODE=STLD&amp;VAR:SDATE=20110699&amp;VAR:FREQ=FSA&amp;VAR:RELITEM=RP&amp;VAR:CURRENCY=&amp;VAR:CURRSOURCE=EXSHARE&amp;VAR",":NATFREQ=FSA&amp;VAR:RFIELD=FINALIZED&amp;VAR:DB_TYPE=&amp;VAR:UNITS=M&amp;window=popup&amp;width=450&amp;height=300&amp;START_MAXIMIZED=FALSE"}</definedName>
    <definedName name="_441__FDSAUDITLINK__" hidden="1">{"fdsup://IBCentral/FAT Viewer?action=UPDATE&amp;creator=factset&amp;DOC_NAME=fat:reuters_semi_source_window.fat&amp;display_string=Audit&amp;DYN_ARGS=TRUE&amp;VAR:ID1=B0M7KJ&amp;VAR:RCODE=STLD&amp;VAR:SDATE=20110699&amp;VAR:FREQ=FSA&amp;VAR:RELITEM=RP&amp;VAR:CURRENCY=&amp;VAR:CURRSOURCE=EXSHARE&amp;VAR",":NATFREQ=FSA&amp;VAR:RFIELD=FINALIZED&amp;VAR:DB_TYPE=&amp;VAR:UNITS=M&amp;window=popup&amp;width=450&amp;height=300&amp;START_MAXIMIZED=FALSE"}</definedName>
    <definedName name="_442__FDSAUDITLINK__" localSheetId="0" hidden="1">{"fdsup://IBCentral/FAT Viewer?action=UPDATE&amp;creator=factset&amp;DOC_NAME=fat:reuters_qtrly_source_window.fat&amp;display_string=Audit&amp;DYN_ARGS=TRUE&amp;VAR:ID1=50242410&amp;VAR:RCODE=STLD&amp;VAR:SDATE=20110699&amp;VAR:FREQ=Quarterly&amp;VAR:RELITEM=RP&amp;VAR:CURRENCY=&amp;VAR:CURRSOURCE=EX","SHARE&amp;VAR:NATFREQ=QUARTERLY&amp;VAR:RFIELD=FINALIZED&amp;VAR:DB_TYPE=&amp;VAR:UNITS=M&amp;window=popup&amp;width=450&amp;height=300&amp;START_MAXIMIZED=FALSE"}</definedName>
    <definedName name="_442__FDSAUDITLINK__" localSheetId="5" hidden="1">{"fdsup://IBCentral/FAT Viewer?action=UPDATE&amp;creator=factset&amp;DOC_NAME=fat:reuters_qtrly_source_window.fat&amp;display_string=Audit&amp;DYN_ARGS=TRUE&amp;VAR:ID1=50242410&amp;VAR:RCODE=STLD&amp;VAR:SDATE=20110699&amp;VAR:FREQ=Quarterly&amp;VAR:RELITEM=RP&amp;VAR:CURRENCY=&amp;VAR:CURRSOURCE=EX","SHARE&amp;VAR:NATFREQ=QUARTERLY&amp;VAR:RFIELD=FINALIZED&amp;VAR:DB_TYPE=&amp;VAR:UNITS=M&amp;window=popup&amp;width=450&amp;height=300&amp;START_MAXIMIZED=FALSE"}</definedName>
    <definedName name="_442__FDSAUDITLINK__" hidden="1">{"fdsup://IBCentral/FAT Viewer?action=UPDATE&amp;creator=factset&amp;DOC_NAME=fat:reuters_qtrly_source_window.fat&amp;display_string=Audit&amp;DYN_ARGS=TRUE&amp;VAR:ID1=50242410&amp;VAR:RCODE=STLD&amp;VAR:SDATE=20110699&amp;VAR:FREQ=Quarterly&amp;VAR:RELITEM=RP&amp;VAR:CURRENCY=&amp;VAR:CURRSOURCE=EX","SHARE&amp;VAR:NATFREQ=QUARTERLY&amp;VAR:RFIELD=FINALIZED&amp;VAR:DB_TYPE=&amp;VAR:UNITS=M&amp;window=popup&amp;width=450&amp;height=300&amp;START_MAXIMIZED=FALSE"}</definedName>
    <definedName name="_443__FDSAUDITLINK__" localSheetId="0" hidden="1">{"fdsup://IBCentral/FAT Viewer?action=UPDATE&amp;creator=factset&amp;DOC_NAME=fat:reuters_semi_source_window.fat&amp;display_string=Audit&amp;DYN_ARGS=TRUE&amp;VAR:ID1=B0M7KJ&amp;VAR:RCODE=FDSPFDSTKTOTAL&amp;VAR:SDATE=0&amp;VAR:FREQ=FSA&amp;VAR:RELITEM=RP&amp;VAR:CURRENCY=&amp;VAR:CURRSOURCE=EXSHARE&amp;","VAR:NATFREQ=FSA&amp;VAR:RFIELD=FINALIZED&amp;VAR:DB_TYPE=&amp;VAR:UNITS=M&amp;window=popup&amp;width=450&amp;height=300&amp;START_MAXIMIZED=FALSE"}</definedName>
    <definedName name="_443__FDSAUDITLINK__" localSheetId="5" hidden="1">{"fdsup://IBCentral/FAT Viewer?action=UPDATE&amp;creator=factset&amp;DOC_NAME=fat:reuters_semi_source_window.fat&amp;display_string=Audit&amp;DYN_ARGS=TRUE&amp;VAR:ID1=B0M7KJ&amp;VAR:RCODE=FDSPFDSTKTOTAL&amp;VAR:SDATE=0&amp;VAR:FREQ=FSA&amp;VAR:RELITEM=RP&amp;VAR:CURRENCY=&amp;VAR:CURRSOURCE=EXSHARE&amp;","VAR:NATFREQ=FSA&amp;VAR:RFIELD=FINALIZED&amp;VAR:DB_TYPE=&amp;VAR:UNITS=M&amp;window=popup&amp;width=450&amp;height=300&amp;START_MAXIMIZED=FALSE"}</definedName>
    <definedName name="_443__FDSAUDITLINK__" hidden="1">{"fdsup://IBCentral/FAT Viewer?action=UPDATE&amp;creator=factset&amp;DOC_NAME=fat:reuters_semi_source_window.fat&amp;display_string=Audit&amp;DYN_ARGS=TRUE&amp;VAR:ID1=B0M7KJ&amp;VAR:RCODE=FDSPFDSTKTOTAL&amp;VAR:SDATE=0&amp;VAR:FREQ=FSA&amp;VAR:RELITEM=RP&amp;VAR:CURRENCY=&amp;VAR:CURRSOURCE=EXSHARE&amp;","VAR:NATFREQ=FSA&amp;VAR:RFIELD=FINALIZED&amp;VAR:DB_TYPE=&amp;VAR:UNITS=M&amp;window=popup&amp;width=450&amp;height=300&amp;START_MAXIMIZED=FALSE"}</definedName>
    <definedName name="_444__FDSAUDITLINK__" localSheetId="0" hidden="1">{"fdsup://IBCentral/FAT Viewer?action=UPDATE&amp;creator=factset&amp;DOC_NAME=fat:reuters_qtrly_source_window.fat&amp;display_string=Audit&amp;DYN_ARGS=TRUE&amp;VAR:ID1=20582620&amp;VAR:RCODE=STLD&amp;VAR:SDATE=20110499&amp;VAR:FREQ=Quarterly&amp;VAR:RELITEM=RP&amp;VAR:CURRENCY=&amp;VAR:CURRSOURCE=EX","SHARE&amp;VAR:NATFREQ=QUARTERLY&amp;VAR:RFIELD=FINALIZED&amp;VAR:DB_TYPE=&amp;VAR:UNITS=M&amp;window=popup&amp;width=450&amp;height=300&amp;START_MAXIMIZED=FALSE"}</definedName>
    <definedName name="_444__FDSAUDITLINK__" localSheetId="5" hidden="1">{"fdsup://IBCentral/FAT Viewer?action=UPDATE&amp;creator=factset&amp;DOC_NAME=fat:reuters_qtrly_source_window.fat&amp;display_string=Audit&amp;DYN_ARGS=TRUE&amp;VAR:ID1=20582620&amp;VAR:RCODE=STLD&amp;VAR:SDATE=20110499&amp;VAR:FREQ=Quarterly&amp;VAR:RELITEM=RP&amp;VAR:CURRENCY=&amp;VAR:CURRSOURCE=EX","SHARE&amp;VAR:NATFREQ=QUARTERLY&amp;VAR:RFIELD=FINALIZED&amp;VAR:DB_TYPE=&amp;VAR:UNITS=M&amp;window=popup&amp;width=450&amp;height=300&amp;START_MAXIMIZED=FALSE"}</definedName>
    <definedName name="_444__FDSAUDITLINK__" hidden="1">{"fdsup://IBCentral/FAT Viewer?action=UPDATE&amp;creator=factset&amp;DOC_NAME=fat:reuters_qtrly_source_window.fat&amp;display_string=Audit&amp;DYN_ARGS=TRUE&amp;VAR:ID1=20582620&amp;VAR:RCODE=STLD&amp;VAR:SDATE=20110499&amp;VAR:FREQ=Quarterly&amp;VAR:RELITEM=RP&amp;VAR:CURRENCY=&amp;VAR:CURRSOURCE=EX","SHARE&amp;VAR:NATFREQ=QUARTERLY&amp;VAR:RFIELD=FINALIZED&amp;VAR:DB_TYPE=&amp;VAR:UNITS=M&amp;window=popup&amp;width=450&amp;height=300&amp;START_MAXIMIZED=FALSE"}</definedName>
    <definedName name="_445__FDSAUDITLINK__" localSheetId="0" hidden="1">{"fdsup://IBCentral/FAT Viewer?action=UPDATE&amp;creator=factset&amp;DOC_NAME=fat:reuters_qtrly_source_window.fat&amp;display_string=Audit&amp;DYN_ARGS=TRUE&amp;VAR:ID1=261088&amp;VAR:RCODE=STLD&amp;VAR:SDATE=20110699&amp;VAR:FREQ=Quarterly&amp;VAR:RELITEM=RP&amp;VAR:CURRENCY=&amp;VAR:CURRSOURCE=EXSH","ARE&amp;VAR:NATFREQ=QUARTERLY&amp;VAR:RFIELD=FINALIZED&amp;VAR:DB_TYPE=&amp;VAR:UNITS=M&amp;window=popup&amp;width=450&amp;height=300&amp;START_MAXIMIZED=FALSE"}</definedName>
    <definedName name="_445__FDSAUDITLINK__" localSheetId="5" hidden="1">{"fdsup://IBCentral/FAT Viewer?action=UPDATE&amp;creator=factset&amp;DOC_NAME=fat:reuters_qtrly_source_window.fat&amp;display_string=Audit&amp;DYN_ARGS=TRUE&amp;VAR:ID1=261088&amp;VAR:RCODE=STLD&amp;VAR:SDATE=20110699&amp;VAR:FREQ=Quarterly&amp;VAR:RELITEM=RP&amp;VAR:CURRENCY=&amp;VAR:CURRSOURCE=EXSH","ARE&amp;VAR:NATFREQ=QUARTERLY&amp;VAR:RFIELD=FINALIZED&amp;VAR:DB_TYPE=&amp;VAR:UNITS=M&amp;window=popup&amp;width=450&amp;height=300&amp;START_MAXIMIZED=FALSE"}</definedName>
    <definedName name="_445__FDSAUDITLINK__" hidden="1">{"fdsup://IBCentral/FAT Viewer?action=UPDATE&amp;creator=factset&amp;DOC_NAME=fat:reuters_qtrly_source_window.fat&amp;display_string=Audit&amp;DYN_ARGS=TRUE&amp;VAR:ID1=261088&amp;VAR:RCODE=STLD&amp;VAR:SDATE=20110699&amp;VAR:FREQ=Quarterly&amp;VAR:RELITEM=RP&amp;VAR:CURRENCY=&amp;VAR:CURRSOURCE=EXSH","ARE&amp;VAR:NATFREQ=QUARTERLY&amp;VAR:RFIELD=FINALIZED&amp;VAR:DB_TYPE=&amp;VAR:UNITS=M&amp;window=popup&amp;width=450&amp;height=300&amp;START_MAXIMIZED=FALSE"}</definedName>
    <definedName name="_446__FDSAUDITLINK__" localSheetId="0" hidden="1">{"fdsup://IBCentral/FAT Viewer?action=UPDATE&amp;creator=factset&amp;DOC_NAME=fat:reuters_semi_source_window.fat&amp;display_string=Audit&amp;DYN_ARGS=TRUE&amp;VAR:ID1=COL&amp;VAR:RCODE=FDSPFDSTKTOTAL&amp;VAR:SDATE=0&amp;VAR:FREQ=FSA&amp;VAR:RELITEM=RP&amp;VAR:CURRENCY=&amp;VAR:CURRSOURCE=EXSHARE&amp;VAR",":NATFREQ=FSA&amp;VAR:RFIELD=FINALIZED&amp;VAR:DB_TYPE=&amp;VAR:UNITS=M&amp;window=popup&amp;width=450&amp;height=300&amp;START_MAXIMIZED=FALSE"}</definedName>
    <definedName name="_446__FDSAUDITLINK__" localSheetId="5" hidden="1">{"fdsup://IBCentral/FAT Viewer?action=UPDATE&amp;creator=factset&amp;DOC_NAME=fat:reuters_semi_source_window.fat&amp;display_string=Audit&amp;DYN_ARGS=TRUE&amp;VAR:ID1=COL&amp;VAR:RCODE=FDSPFDSTKTOTAL&amp;VAR:SDATE=0&amp;VAR:FREQ=FSA&amp;VAR:RELITEM=RP&amp;VAR:CURRENCY=&amp;VAR:CURRSOURCE=EXSHARE&amp;VAR",":NATFREQ=FSA&amp;VAR:RFIELD=FINALIZED&amp;VAR:DB_TYPE=&amp;VAR:UNITS=M&amp;window=popup&amp;width=450&amp;height=300&amp;START_MAXIMIZED=FALSE"}</definedName>
    <definedName name="_446__FDSAUDITLINK__" hidden="1">{"fdsup://IBCentral/FAT Viewer?action=UPDATE&amp;creator=factset&amp;DOC_NAME=fat:reuters_semi_source_window.fat&amp;display_string=Audit&amp;DYN_ARGS=TRUE&amp;VAR:ID1=COL&amp;VAR:RCODE=FDSPFDSTKTOTAL&amp;VAR:SDATE=0&amp;VAR:FREQ=FSA&amp;VAR:RELITEM=RP&amp;VAR:CURRENCY=&amp;VAR:CURRSOURCE=EXSHARE&amp;VAR",":NATFREQ=FSA&amp;VAR:RFIELD=FINALIZED&amp;VAR:DB_TYPE=&amp;VAR:UNITS=M&amp;window=popup&amp;width=450&amp;height=300&amp;START_MAXIMIZED=FALSE"}</definedName>
    <definedName name="_447__FDSAUDITLINK__" localSheetId="0" hidden="1">{"fdsup://IBCentral/FAT Viewer?action=UPDATE&amp;creator=factset&amp;DOC_NAME=fat:reuters_semi_source_window.fat&amp;display_string=Audit&amp;DYN_ARGS=TRUE&amp;VAR:ID1=GILT&amp;VAR:RCODE=FDSPFDSTKTOTAL&amp;VAR:SDATE=0&amp;VAR:FREQ=FSA&amp;VAR:RELITEM=RP&amp;VAR:CURRENCY=&amp;VAR:CURRSOURCE=EXSHARE&amp;VA","R:NATFREQ=FSA&amp;VAR:RFIELD=FINALIZED&amp;VAR:DB_TYPE=&amp;VAR:UNITS=M&amp;window=popup&amp;width=450&amp;height=300&amp;START_MAXIMIZED=FALSE"}</definedName>
    <definedName name="_447__FDSAUDITLINK__" localSheetId="5" hidden="1">{"fdsup://IBCentral/FAT Viewer?action=UPDATE&amp;creator=factset&amp;DOC_NAME=fat:reuters_semi_source_window.fat&amp;display_string=Audit&amp;DYN_ARGS=TRUE&amp;VAR:ID1=GILT&amp;VAR:RCODE=FDSPFDSTKTOTAL&amp;VAR:SDATE=0&amp;VAR:FREQ=FSA&amp;VAR:RELITEM=RP&amp;VAR:CURRENCY=&amp;VAR:CURRSOURCE=EXSHARE&amp;VA","R:NATFREQ=FSA&amp;VAR:RFIELD=FINALIZED&amp;VAR:DB_TYPE=&amp;VAR:UNITS=M&amp;window=popup&amp;width=450&amp;height=300&amp;START_MAXIMIZED=FALSE"}</definedName>
    <definedName name="_447__FDSAUDITLINK__" hidden="1">{"fdsup://IBCentral/FAT Viewer?action=UPDATE&amp;creator=factset&amp;DOC_NAME=fat:reuters_semi_source_window.fat&amp;display_string=Audit&amp;DYN_ARGS=TRUE&amp;VAR:ID1=GILT&amp;VAR:RCODE=FDSPFDSTKTOTAL&amp;VAR:SDATE=0&amp;VAR:FREQ=FSA&amp;VAR:RELITEM=RP&amp;VAR:CURRENCY=&amp;VAR:CURRSOURCE=EXSHARE&amp;VA","R:NATFREQ=FSA&amp;VAR:RFIELD=FINALIZED&amp;VAR:DB_TYPE=&amp;VAR:UNITS=M&amp;window=popup&amp;width=450&amp;height=300&amp;START_MAXIMIZED=FALSE"}</definedName>
    <definedName name="_448__FDSAUDITLINK__" localSheetId="0" hidden="1">{"fdsup://IBCentral/FAT Viewer?action=UPDATE&amp;creator=factset&amp;DOC_NAME=fat:reuters_semi_source_window.fat&amp;display_string=Audit&amp;DYN_ARGS=TRUE&amp;VAR:ID1=549343&amp;VAR:RCODE=FDSPFDSTKTOTAL&amp;VAR:SDATE=20110699&amp;VAR:FREQ=FSA&amp;VAR:RELITEM=RP&amp;VAR:CURRENCY=&amp;VAR:CURRSOURCE=E","XSHARE&amp;VAR:NATFREQ=FSA&amp;VAR:RFIELD=FINALIZED&amp;VAR:DB_TYPE=&amp;VAR:UNITS=M&amp;window=popup&amp;width=450&amp;height=300&amp;START_MAXIMIZED=FALSE"}</definedName>
    <definedName name="_448__FDSAUDITLINK__" localSheetId="5" hidden="1">{"fdsup://IBCentral/FAT Viewer?action=UPDATE&amp;creator=factset&amp;DOC_NAME=fat:reuters_semi_source_window.fat&amp;display_string=Audit&amp;DYN_ARGS=TRUE&amp;VAR:ID1=549343&amp;VAR:RCODE=FDSPFDSTKTOTAL&amp;VAR:SDATE=20110699&amp;VAR:FREQ=FSA&amp;VAR:RELITEM=RP&amp;VAR:CURRENCY=&amp;VAR:CURRSOURCE=E","XSHARE&amp;VAR:NATFREQ=FSA&amp;VAR:RFIELD=FINALIZED&amp;VAR:DB_TYPE=&amp;VAR:UNITS=M&amp;window=popup&amp;width=450&amp;height=300&amp;START_MAXIMIZED=FALSE"}</definedName>
    <definedName name="_448__FDSAUDITLINK__" hidden="1">{"fdsup://IBCentral/FAT Viewer?action=UPDATE&amp;creator=factset&amp;DOC_NAME=fat:reuters_semi_source_window.fat&amp;display_string=Audit&amp;DYN_ARGS=TRUE&amp;VAR:ID1=549343&amp;VAR:RCODE=FDSPFDSTKTOTAL&amp;VAR:SDATE=20110699&amp;VAR:FREQ=FSA&amp;VAR:RELITEM=RP&amp;VAR:CURRENCY=&amp;VAR:CURRSOURCE=E","XSHARE&amp;VAR:NATFREQ=FSA&amp;VAR:RFIELD=FINALIZED&amp;VAR:DB_TYPE=&amp;VAR:UNITS=M&amp;window=popup&amp;width=450&amp;height=300&amp;START_MAXIMIZED=FALSE"}</definedName>
    <definedName name="_449__FDSAUDITLINK__" localSheetId="0" hidden="1">{"fdsup://IBCentral/FAT Viewer?action=UPDATE&amp;creator=factset&amp;DOC_NAME=fat:reuters_semi_source_window.fat&amp;display_string=Audit&amp;DYN_ARGS=TRUE&amp;VAR:ID1=549343&amp;VAR:RCODE=STLD&amp;VAR:SDATE=20110699&amp;VAR:FREQ=FSA&amp;VAR:RELITEM=RP&amp;VAR:CURRENCY=&amp;VAR:CURRSOURCE=EXSHARE&amp;VAR",":NATFREQ=FSA&amp;VAR:RFIELD=FINALIZED&amp;VAR:DB_TYPE=&amp;VAR:UNITS=M&amp;window=popup&amp;width=450&amp;height=300&amp;START_MAXIMIZED=FALSE"}</definedName>
    <definedName name="_449__FDSAUDITLINK__" localSheetId="5" hidden="1">{"fdsup://IBCentral/FAT Viewer?action=UPDATE&amp;creator=factset&amp;DOC_NAME=fat:reuters_semi_source_window.fat&amp;display_string=Audit&amp;DYN_ARGS=TRUE&amp;VAR:ID1=549343&amp;VAR:RCODE=STLD&amp;VAR:SDATE=20110699&amp;VAR:FREQ=FSA&amp;VAR:RELITEM=RP&amp;VAR:CURRENCY=&amp;VAR:CURRSOURCE=EXSHARE&amp;VAR",":NATFREQ=FSA&amp;VAR:RFIELD=FINALIZED&amp;VAR:DB_TYPE=&amp;VAR:UNITS=M&amp;window=popup&amp;width=450&amp;height=300&amp;START_MAXIMIZED=FALSE"}</definedName>
    <definedName name="_449__FDSAUDITLINK__" hidden="1">{"fdsup://IBCentral/FAT Viewer?action=UPDATE&amp;creator=factset&amp;DOC_NAME=fat:reuters_semi_source_window.fat&amp;display_string=Audit&amp;DYN_ARGS=TRUE&amp;VAR:ID1=549343&amp;VAR:RCODE=STLD&amp;VAR:SDATE=20110699&amp;VAR:FREQ=FSA&amp;VAR:RELITEM=RP&amp;VAR:CURRENCY=&amp;VAR:CURRSOURCE=EXSHARE&amp;VAR",":NATFREQ=FSA&amp;VAR:RFIELD=FINALIZED&amp;VAR:DB_TYPE=&amp;VAR:UNITS=M&amp;window=popup&amp;width=450&amp;height=300&amp;START_MAXIMIZED=FALSE"}</definedName>
    <definedName name="_45__FDSAUDITLINK__" localSheetId="0" hidden="1">{"fdsup://IBCentral/FAT Viewer?action=UPDATE&amp;creator=factset&amp;DOC_NAME=fat:reuters_semi_source_window.fat&amp;display_string=Audit&amp;DYN_ARGS=TRUE&amp;VAR:ID1=B0M7KJ&amp;VAR:RCODE=FDSPFDSTKTOTAL&amp;VAR:SDATE=0&amp;VAR:FREQ=FSA&amp;VAR:RELITEM=RP&amp;VAR:CURRENCY=&amp;VAR:CURRSOURCE=EXSHARE&amp;","VAR:NATFREQ=FSA&amp;VAR:RFIELD=FINALIZED&amp;VAR:DB_TYPE=&amp;VAR:UNITS=M&amp;window=popup&amp;width=450&amp;height=300&amp;START_MAXIMIZED=FALSE"}</definedName>
    <definedName name="_45__FDSAUDITLINK__" localSheetId="5" hidden="1">{"fdsup://IBCentral/FAT Viewer?action=UPDATE&amp;creator=factset&amp;DOC_NAME=fat:reuters_semi_source_window.fat&amp;display_string=Audit&amp;DYN_ARGS=TRUE&amp;VAR:ID1=B0M7KJ&amp;VAR:RCODE=FDSPFDSTKTOTAL&amp;VAR:SDATE=0&amp;VAR:FREQ=FSA&amp;VAR:RELITEM=RP&amp;VAR:CURRENCY=&amp;VAR:CURRSOURCE=EXSHARE&amp;","VAR:NATFREQ=FSA&amp;VAR:RFIELD=FINALIZED&amp;VAR:DB_TYPE=&amp;VAR:UNITS=M&amp;window=popup&amp;width=450&amp;height=300&amp;START_MAXIMIZED=FALSE"}</definedName>
    <definedName name="_45__FDSAUDITLINK__" hidden="1">{"fdsup://IBCentral/FAT Viewer?action=UPDATE&amp;creator=factset&amp;DOC_NAME=fat:reuters_semi_source_window.fat&amp;display_string=Audit&amp;DYN_ARGS=TRUE&amp;VAR:ID1=B0M7KJ&amp;VAR:RCODE=FDSPFDSTKTOTAL&amp;VAR:SDATE=0&amp;VAR:FREQ=FSA&amp;VAR:RELITEM=RP&amp;VAR:CURRENCY=&amp;VAR:CURRSOURCE=EXSHARE&amp;","VAR:NATFREQ=FSA&amp;VAR:RFIELD=FINALIZED&amp;VAR:DB_TYPE=&amp;VAR:UNITS=M&amp;window=popup&amp;width=450&amp;height=300&amp;START_MAXIMIZED=FALSE"}</definedName>
    <definedName name="_450__FDSAUDITLINK__" localSheetId="0" hidden="1">{"fdsup://IBCentral/FAT Viewer?action=UPDATE&amp;creator=factset&amp;DOC_NAME=fat:reuters_qtrly_source_window.fat&amp;display_string=Audit&amp;DYN_ARGS=TRUE&amp;VAR:ID1=92552V10&amp;VAR:RCODE=STLD&amp;VAR:SDATE=20110699&amp;VAR:FREQ=Quarterly&amp;VAR:RELITEM=RP&amp;VAR:CURRENCY=&amp;VAR:CURRSOURCE=EX","SHARE&amp;VAR:NATFREQ=QUARTERLY&amp;VAR:RFIELD=FINALIZED&amp;VAR:DB_TYPE=&amp;VAR:UNITS=M&amp;window=popup&amp;width=450&amp;height=300&amp;START_MAXIMIZED=FALSE"}</definedName>
    <definedName name="_450__FDSAUDITLINK__" localSheetId="5" hidden="1">{"fdsup://IBCentral/FAT Viewer?action=UPDATE&amp;creator=factset&amp;DOC_NAME=fat:reuters_qtrly_source_window.fat&amp;display_string=Audit&amp;DYN_ARGS=TRUE&amp;VAR:ID1=92552V10&amp;VAR:RCODE=STLD&amp;VAR:SDATE=20110699&amp;VAR:FREQ=Quarterly&amp;VAR:RELITEM=RP&amp;VAR:CURRENCY=&amp;VAR:CURRSOURCE=EX","SHARE&amp;VAR:NATFREQ=QUARTERLY&amp;VAR:RFIELD=FINALIZED&amp;VAR:DB_TYPE=&amp;VAR:UNITS=M&amp;window=popup&amp;width=450&amp;height=300&amp;START_MAXIMIZED=FALSE"}</definedName>
    <definedName name="_450__FDSAUDITLINK__" hidden="1">{"fdsup://IBCentral/FAT Viewer?action=UPDATE&amp;creator=factset&amp;DOC_NAME=fat:reuters_qtrly_source_window.fat&amp;display_string=Audit&amp;DYN_ARGS=TRUE&amp;VAR:ID1=92552V10&amp;VAR:RCODE=STLD&amp;VAR:SDATE=20110699&amp;VAR:FREQ=Quarterly&amp;VAR:RELITEM=RP&amp;VAR:CURRENCY=&amp;VAR:CURRSOURCE=EX","SHARE&amp;VAR:NATFREQ=QUARTERLY&amp;VAR:RFIELD=FINALIZED&amp;VAR:DB_TYPE=&amp;VAR:UNITS=M&amp;window=popup&amp;width=450&amp;height=300&amp;START_MAXIMIZED=FALSE"}</definedName>
    <definedName name="_451__FDSAUDITLINK__" localSheetId="0" hidden="1">{"fdsup://IBCentral/FAT Viewer?action=UPDATE&amp;creator=factset&amp;DOC_NAME=fat:reuters_semi_source_window.fat&amp;display_string=Audit&amp;DYN_ARGS=TRUE&amp;VAR:ID1=ELMG&amp;VAR:RCODE=FDSPFDSTKTOTAL&amp;VAR:SDATE=0&amp;VAR:FREQ=FSA&amp;VAR:RELITEM=RP&amp;VAR:CURRENCY=&amp;VAR:CURRSOURCE=EXSHARE&amp;VA","R:NATFREQ=FSA&amp;VAR:RFIELD=FINALIZED&amp;VAR:DB_TYPE=&amp;VAR:UNITS=M&amp;window=popup&amp;width=450&amp;height=300&amp;START_MAXIMIZED=FALSE"}</definedName>
    <definedName name="_451__FDSAUDITLINK__" localSheetId="5" hidden="1">{"fdsup://IBCentral/FAT Viewer?action=UPDATE&amp;creator=factset&amp;DOC_NAME=fat:reuters_semi_source_window.fat&amp;display_string=Audit&amp;DYN_ARGS=TRUE&amp;VAR:ID1=ELMG&amp;VAR:RCODE=FDSPFDSTKTOTAL&amp;VAR:SDATE=0&amp;VAR:FREQ=FSA&amp;VAR:RELITEM=RP&amp;VAR:CURRENCY=&amp;VAR:CURRSOURCE=EXSHARE&amp;VA","R:NATFREQ=FSA&amp;VAR:RFIELD=FINALIZED&amp;VAR:DB_TYPE=&amp;VAR:UNITS=M&amp;window=popup&amp;width=450&amp;height=300&amp;START_MAXIMIZED=FALSE"}</definedName>
    <definedName name="_451__FDSAUDITLINK__" hidden="1">{"fdsup://IBCentral/FAT Viewer?action=UPDATE&amp;creator=factset&amp;DOC_NAME=fat:reuters_semi_source_window.fat&amp;display_string=Audit&amp;DYN_ARGS=TRUE&amp;VAR:ID1=ELMG&amp;VAR:RCODE=FDSPFDSTKTOTAL&amp;VAR:SDATE=0&amp;VAR:FREQ=FSA&amp;VAR:RELITEM=RP&amp;VAR:CURRENCY=&amp;VAR:CURRSOURCE=EXSHARE&amp;VA","R:NATFREQ=FSA&amp;VAR:RFIELD=FINALIZED&amp;VAR:DB_TYPE=&amp;VAR:UNITS=M&amp;window=popup&amp;width=450&amp;height=300&amp;START_MAXIMIZED=FALSE"}</definedName>
    <definedName name="_452__FDSAUDITLINK__" localSheetId="0" hidden="1">{"fdsup://IBCentral/FAT Viewer?action=UPDATE&amp;creator=factset&amp;DOC_NAME=fat:reuters_qtrly_source_window.fat&amp;display_string=Audit&amp;DYN_ARGS=TRUE&amp;VAR:ID1=M5147411&amp;VAR:RCODE=STLD&amp;VAR:SDATE=20110399&amp;VAR:FREQ=Quarterly&amp;VAR:RELITEM=RP&amp;VAR:CURRENCY=&amp;VAR:CURRSOURCE=EX","SHARE&amp;VAR:NATFREQ=QUARTERLY&amp;VAR:RFIELD=FINALIZED&amp;VAR:DB_TYPE=&amp;VAR:UNITS=M&amp;window=popup&amp;width=450&amp;height=300&amp;START_MAXIMIZED=FALSE"}</definedName>
    <definedName name="_452__FDSAUDITLINK__" localSheetId="5" hidden="1">{"fdsup://IBCentral/FAT Viewer?action=UPDATE&amp;creator=factset&amp;DOC_NAME=fat:reuters_qtrly_source_window.fat&amp;display_string=Audit&amp;DYN_ARGS=TRUE&amp;VAR:ID1=M5147411&amp;VAR:RCODE=STLD&amp;VAR:SDATE=20110399&amp;VAR:FREQ=Quarterly&amp;VAR:RELITEM=RP&amp;VAR:CURRENCY=&amp;VAR:CURRSOURCE=EX","SHARE&amp;VAR:NATFREQ=QUARTERLY&amp;VAR:RFIELD=FINALIZED&amp;VAR:DB_TYPE=&amp;VAR:UNITS=M&amp;window=popup&amp;width=450&amp;height=300&amp;START_MAXIMIZED=FALSE"}</definedName>
    <definedName name="_452__FDSAUDITLINK__" hidden="1">{"fdsup://IBCentral/FAT Viewer?action=UPDATE&amp;creator=factset&amp;DOC_NAME=fat:reuters_qtrly_source_window.fat&amp;display_string=Audit&amp;DYN_ARGS=TRUE&amp;VAR:ID1=M5147411&amp;VAR:RCODE=STLD&amp;VAR:SDATE=20110399&amp;VAR:FREQ=Quarterly&amp;VAR:RELITEM=RP&amp;VAR:CURRENCY=&amp;VAR:CURRSOURCE=EX","SHARE&amp;VAR:NATFREQ=QUARTERLY&amp;VAR:RFIELD=FINALIZED&amp;VAR:DB_TYPE=&amp;VAR:UNITS=M&amp;window=popup&amp;width=450&amp;height=300&amp;START_MAXIMIZED=FALSE"}</definedName>
    <definedName name="_453__FDSAUDITLINK__" localSheetId="0" hidden="1">{"fdsup://IBCentral/FAT Viewer?action=UPDATE&amp;creator=factset&amp;DOC_NAME=fat:reuters_qtrly_source_window.fat&amp;display_string=Audit&amp;DYN_ARGS=TRUE&amp;VAR:ID1=44439810&amp;VAR:RCODE=STLD&amp;VAR:SDATE=20110399&amp;VAR:FREQ=Quarterly&amp;VAR:RELITEM=RP&amp;VAR:CURRENCY=&amp;VAR:CURRSOURCE=EX","SHARE&amp;VAR:NATFREQ=QUARTERLY&amp;VAR:RFIELD=FINALIZED&amp;VAR:DB_TYPE=&amp;VAR:UNITS=M&amp;window=popup&amp;width=450&amp;height=300&amp;START_MAXIMIZED=FALSE"}</definedName>
    <definedName name="_453__FDSAUDITLINK__" localSheetId="5" hidden="1">{"fdsup://IBCentral/FAT Viewer?action=UPDATE&amp;creator=factset&amp;DOC_NAME=fat:reuters_qtrly_source_window.fat&amp;display_string=Audit&amp;DYN_ARGS=TRUE&amp;VAR:ID1=44439810&amp;VAR:RCODE=STLD&amp;VAR:SDATE=20110399&amp;VAR:FREQ=Quarterly&amp;VAR:RELITEM=RP&amp;VAR:CURRENCY=&amp;VAR:CURRSOURCE=EX","SHARE&amp;VAR:NATFREQ=QUARTERLY&amp;VAR:RFIELD=FINALIZED&amp;VAR:DB_TYPE=&amp;VAR:UNITS=M&amp;window=popup&amp;width=450&amp;height=300&amp;START_MAXIMIZED=FALSE"}</definedName>
    <definedName name="_453__FDSAUDITLINK__" hidden="1">{"fdsup://IBCentral/FAT Viewer?action=UPDATE&amp;creator=factset&amp;DOC_NAME=fat:reuters_qtrly_source_window.fat&amp;display_string=Audit&amp;DYN_ARGS=TRUE&amp;VAR:ID1=44439810&amp;VAR:RCODE=STLD&amp;VAR:SDATE=20110399&amp;VAR:FREQ=Quarterly&amp;VAR:RELITEM=RP&amp;VAR:CURRENCY=&amp;VAR:CURRSOURCE=EX","SHARE&amp;VAR:NATFREQ=QUARTERLY&amp;VAR:RFIELD=FINALIZED&amp;VAR:DB_TYPE=&amp;VAR:UNITS=M&amp;window=popup&amp;width=450&amp;height=300&amp;START_MAXIMIZED=FALSE"}</definedName>
    <definedName name="_454__FDSAUDITLINK__" localSheetId="0" hidden="1">{"fdsup://IBCentral/FAT Viewer?action=UPDATE&amp;creator=factset&amp;DOC_NAME=fat:reuters_semi_source_window.fat&amp;display_string=Audit&amp;DYN_ARGS=TRUE&amp;VAR:ID1=CMTL&amp;VAR:RCODE=FDSPFDSTKTOTAL&amp;VAR:SDATE=0&amp;VAR:FREQ=FSA&amp;VAR:RELITEM=RP&amp;VAR:CURRENCY=&amp;VAR:CURRSOURCE=EXSHARE&amp;VA","R:NATFREQ=FSA&amp;VAR:RFIELD=FINALIZED&amp;VAR:DB_TYPE=&amp;VAR:UNITS=M&amp;window=popup&amp;width=450&amp;height=300&amp;START_MAXIMIZED=FALSE"}</definedName>
    <definedName name="_454__FDSAUDITLINK__" localSheetId="5" hidden="1">{"fdsup://IBCentral/FAT Viewer?action=UPDATE&amp;creator=factset&amp;DOC_NAME=fat:reuters_semi_source_window.fat&amp;display_string=Audit&amp;DYN_ARGS=TRUE&amp;VAR:ID1=CMTL&amp;VAR:RCODE=FDSPFDSTKTOTAL&amp;VAR:SDATE=0&amp;VAR:FREQ=FSA&amp;VAR:RELITEM=RP&amp;VAR:CURRENCY=&amp;VAR:CURRSOURCE=EXSHARE&amp;VA","R:NATFREQ=FSA&amp;VAR:RFIELD=FINALIZED&amp;VAR:DB_TYPE=&amp;VAR:UNITS=M&amp;window=popup&amp;width=450&amp;height=300&amp;START_MAXIMIZED=FALSE"}</definedName>
    <definedName name="_454__FDSAUDITLINK__" hidden="1">{"fdsup://IBCentral/FAT Viewer?action=UPDATE&amp;creator=factset&amp;DOC_NAME=fat:reuters_semi_source_window.fat&amp;display_string=Audit&amp;DYN_ARGS=TRUE&amp;VAR:ID1=CMTL&amp;VAR:RCODE=FDSPFDSTKTOTAL&amp;VAR:SDATE=0&amp;VAR:FREQ=FSA&amp;VAR:RELITEM=RP&amp;VAR:CURRENCY=&amp;VAR:CURRSOURCE=EXSHARE&amp;VA","R:NATFREQ=FSA&amp;VAR:RFIELD=FINALIZED&amp;VAR:DB_TYPE=&amp;VAR:UNITS=M&amp;window=popup&amp;width=450&amp;height=300&amp;START_MAXIMIZED=FALSE"}</definedName>
    <definedName name="_455__FDSAUDITLINK__" localSheetId="0" hidden="1">{"fdsup://IBCentral/FAT Viewer?action=UPDATE&amp;creator=factset&amp;DOC_NAME=fat:reuters_semi_source_window.fat&amp;display_string=Audit&amp;DYN_ARGS=TRUE&amp;VAR:ID1=LLL&amp;VAR:RCODE=FDSPFDSTKTOTAL&amp;VAR:SDATE=0&amp;VAR:FREQ=FSA&amp;VAR:RELITEM=RP&amp;VAR:CURRENCY=&amp;VAR:CURRSOURCE=EXSHARE&amp;VAR",":NATFREQ=FSA&amp;VAR:RFIELD=FINALIZED&amp;VAR:DB_TYPE=&amp;VAR:UNITS=M&amp;window=popup&amp;width=450&amp;height=300&amp;START_MAXIMIZED=FALSE"}</definedName>
    <definedName name="_455__FDSAUDITLINK__" localSheetId="5" hidden="1">{"fdsup://IBCentral/FAT Viewer?action=UPDATE&amp;creator=factset&amp;DOC_NAME=fat:reuters_semi_source_window.fat&amp;display_string=Audit&amp;DYN_ARGS=TRUE&amp;VAR:ID1=LLL&amp;VAR:RCODE=FDSPFDSTKTOTAL&amp;VAR:SDATE=0&amp;VAR:FREQ=FSA&amp;VAR:RELITEM=RP&amp;VAR:CURRENCY=&amp;VAR:CURRSOURCE=EXSHARE&amp;VAR",":NATFREQ=FSA&amp;VAR:RFIELD=FINALIZED&amp;VAR:DB_TYPE=&amp;VAR:UNITS=M&amp;window=popup&amp;width=450&amp;height=300&amp;START_MAXIMIZED=FALSE"}</definedName>
    <definedName name="_455__FDSAUDITLINK__" hidden="1">{"fdsup://IBCentral/FAT Viewer?action=UPDATE&amp;creator=factset&amp;DOC_NAME=fat:reuters_semi_source_window.fat&amp;display_string=Audit&amp;DYN_ARGS=TRUE&amp;VAR:ID1=LLL&amp;VAR:RCODE=FDSPFDSTKTOTAL&amp;VAR:SDATE=0&amp;VAR:FREQ=FSA&amp;VAR:RELITEM=RP&amp;VAR:CURRENCY=&amp;VAR:CURRSOURCE=EXSHARE&amp;VAR",":NATFREQ=FSA&amp;VAR:RFIELD=FINALIZED&amp;VAR:DB_TYPE=&amp;VAR:UNITS=M&amp;window=popup&amp;width=450&amp;height=300&amp;START_MAXIMIZED=FALSE"}</definedName>
    <definedName name="_456__FDSAUDITLINK__" localSheetId="0" hidden="1">{"fdsup://IBCentral/FAT Viewer?action=UPDATE&amp;creator=factset&amp;DOC_NAME=fat:reuters_qtrly_source_window.fat&amp;display_string=Audit&amp;DYN_ARGS=TRUE&amp;VAR:ID1=76658210&amp;VAR:RCODE=FDSPFDSTKTOTAL&amp;VAR:SDATE=20110399&amp;VAR:FREQ=Quarterly&amp;VAR:RELITEM=RP&amp;VAR:CURRENCY=&amp;VAR:CUR","RSOURCE=EXSHARE&amp;VAR:NATFREQ=QUARTERLY&amp;VAR:RFIELD=FINALIZED&amp;VAR:DB_TYPE=&amp;VAR:UNITS=M&amp;window=popup&amp;width=450&amp;height=300&amp;START_MAXIMIZED=FALSE"}</definedName>
    <definedName name="_456__FDSAUDITLINK__" localSheetId="5" hidden="1">{"fdsup://IBCentral/FAT Viewer?action=UPDATE&amp;creator=factset&amp;DOC_NAME=fat:reuters_qtrly_source_window.fat&amp;display_string=Audit&amp;DYN_ARGS=TRUE&amp;VAR:ID1=76658210&amp;VAR:RCODE=FDSPFDSTKTOTAL&amp;VAR:SDATE=20110399&amp;VAR:FREQ=Quarterly&amp;VAR:RELITEM=RP&amp;VAR:CURRENCY=&amp;VAR:CUR","RSOURCE=EXSHARE&amp;VAR:NATFREQ=QUARTERLY&amp;VAR:RFIELD=FINALIZED&amp;VAR:DB_TYPE=&amp;VAR:UNITS=M&amp;window=popup&amp;width=450&amp;height=300&amp;START_MAXIMIZED=FALSE"}</definedName>
    <definedName name="_456__FDSAUDITLINK__" hidden="1">{"fdsup://IBCentral/FAT Viewer?action=UPDATE&amp;creator=factset&amp;DOC_NAME=fat:reuters_qtrly_source_window.fat&amp;display_string=Audit&amp;DYN_ARGS=TRUE&amp;VAR:ID1=76658210&amp;VAR:RCODE=FDSPFDSTKTOTAL&amp;VAR:SDATE=20110399&amp;VAR:FREQ=Quarterly&amp;VAR:RELITEM=RP&amp;VAR:CURRENCY=&amp;VAR:CUR","RSOURCE=EXSHARE&amp;VAR:NATFREQ=QUARTERLY&amp;VAR:RFIELD=FINALIZED&amp;VAR:DB_TYPE=&amp;VAR:UNITS=M&amp;window=popup&amp;width=450&amp;height=300&amp;START_MAXIMIZED=FALSE"}</definedName>
    <definedName name="_457__FDSAUDITLINK__" localSheetId="0" hidden="1">{"fdsup://IBCentral/FAT Viewer?action=UPDATE&amp;creator=factset&amp;DOC_NAME=fat:reuters_semi_source_window.fat&amp;display_string=Audit&amp;DYN_ARGS=TRUE&amp;VAR:ID1=B09LSH&amp;VAR:RCODE=STLD&amp;VAR:SDATE=20110699&amp;VAR:FREQ=FSA&amp;VAR:RELITEM=RP&amp;VAR:CURRENCY=&amp;VAR:CURRSOURCE=EXSHARE&amp;VAR",":NATFREQ=FSA&amp;VAR:RFIELD=FINALIZED&amp;VAR:DB_TYPE=&amp;VAR:UNITS=M&amp;window=popup&amp;width=450&amp;height=300&amp;START_MAXIMIZED=FALSE"}</definedName>
    <definedName name="_457__FDSAUDITLINK__" localSheetId="5" hidden="1">{"fdsup://IBCentral/FAT Viewer?action=UPDATE&amp;creator=factset&amp;DOC_NAME=fat:reuters_semi_source_window.fat&amp;display_string=Audit&amp;DYN_ARGS=TRUE&amp;VAR:ID1=B09LSH&amp;VAR:RCODE=STLD&amp;VAR:SDATE=20110699&amp;VAR:FREQ=FSA&amp;VAR:RELITEM=RP&amp;VAR:CURRENCY=&amp;VAR:CURRSOURCE=EXSHARE&amp;VAR",":NATFREQ=FSA&amp;VAR:RFIELD=FINALIZED&amp;VAR:DB_TYPE=&amp;VAR:UNITS=M&amp;window=popup&amp;width=450&amp;height=300&amp;START_MAXIMIZED=FALSE"}</definedName>
    <definedName name="_457__FDSAUDITLINK__" hidden="1">{"fdsup://IBCentral/FAT Viewer?action=UPDATE&amp;creator=factset&amp;DOC_NAME=fat:reuters_semi_source_window.fat&amp;display_string=Audit&amp;DYN_ARGS=TRUE&amp;VAR:ID1=B09LSH&amp;VAR:RCODE=STLD&amp;VAR:SDATE=20110699&amp;VAR:FREQ=FSA&amp;VAR:RELITEM=RP&amp;VAR:CURRENCY=&amp;VAR:CURRSOURCE=EXSHARE&amp;VAR",":NATFREQ=FSA&amp;VAR:RFIELD=FINALIZED&amp;VAR:DB_TYPE=&amp;VAR:UNITS=M&amp;window=popup&amp;width=450&amp;height=300&amp;START_MAXIMIZED=FALSE"}</definedName>
    <definedName name="_458__FDSAUDITLINK__" localSheetId="0" hidden="1">{"fdsup://IBCentral/FAT Viewer?action=UPDATE&amp;creator=factset&amp;DOC_NAME=fat:reuters_semi_source_window.fat&amp;display_string=Audit&amp;DYN_ARGS=TRUE&amp;VAR:ID1=HRS&amp;VAR:RCODE=FDSPFDSTKTOTAL&amp;VAR:SDATE=0&amp;VAR:FREQ=FSA&amp;VAR:RELITEM=RP&amp;VAR:CURRENCY=&amp;VAR:CURRSOURCE=EXSHARE&amp;VAR",":NATFREQ=FSA&amp;VAR:RFIELD=FINALIZED&amp;VAR:DB_TYPE=&amp;VAR:UNITS=M&amp;window=popup&amp;width=450&amp;height=300&amp;START_MAXIMIZED=FALSE"}</definedName>
    <definedName name="_458__FDSAUDITLINK__" localSheetId="5" hidden="1">{"fdsup://IBCentral/FAT Viewer?action=UPDATE&amp;creator=factset&amp;DOC_NAME=fat:reuters_semi_source_window.fat&amp;display_string=Audit&amp;DYN_ARGS=TRUE&amp;VAR:ID1=HRS&amp;VAR:RCODE=FDSPFDSTKTOTAL&amp;VAR:SDATE=0&amp;VAR:FREQ=FSA&amp;VAR:RELITEM=RP&amp;VAR:CURRENCY=&amp;VAR:CURRSOURCE=EXSHARE&amp;VAR",":NATFREQ=FSA&amp;VAR:RFIELD=FINALIZED&amp;VAR:DB_TYPE=&amp;VAR:UNITS=M&amp;window=popup&amp;width=450&amp;height=300&amp;START_MAXIMIZED=FALSE"}</definedName>
    <definedName name="_458__FDSAUDITLINK__" hidden="1">{"fdsup://IBCentral/FAT Viewer?action=UPDATE&amp;creator=factset&amp;DOC_NAME=fat:reuters_semi_source_window.fat&amp;display_string=Audit&amp;DYN_ARGS=TRUE&amp;VAR:ID1=HRS&amp;VAR:RCODE=FDSPFDSTKTOTAL&amp;VAR:SDATE=0&amp;VAR:FREQ=FSA&amp;VAR:RELITEM=RP&amp;VAR:CURRENCY=&amp;VAR:CURRSOURCE=EXSHARE&amp;VAR",":NATFREQ=FSA&amp;VAR:RFIELD=FINALIZED&amp;VAR:DB_TYPE=&amp;VAR:UNITS=M&amp;window=popup&amp;width=450&amp;height=300&amp;START_MAXIMIZED=FALSE"}</definedName>
    <definedName name="_459__FDSAUDITLINK__" localSheetId="0" hidden="1">{"fdsup://IBCentral/FAT Viewer?action=UPDATE&amp;creator=factset&amp;DOC_NAME=fat:reuters_semi_source_window.fat&amp;display_string=Audit&amp;DYN_ARGS=TRUE&amp;VAR:ID1=GILT&amp;VAR:RCODE=FDSPFDSTKTOTAL&amp;VAR:SDATE=0&amp;VAR:FREQ=FSA&amp;VAR:RELITEM=RP&amp;VAR:CURRENCY=&amp;VAR:CURRSOURCE=EXSHARE&amp;VA","R:NATFREQ=FSA&amp;VAR:RFIELD=FINALIZED&amp;VAR:DB_TYPE=&amp;VAR:UNITS=M&amp;window=popup&amp;width=450&amp;height=300&amp;START_MAXIMIZED=FALSE"}</definedName>
    <definedName name="_459__FDSAUDITLINK__" localSheetId="5" hidden="1">{"fdsup://IBCentral/FAT Viewer?action=UPDATE&amp;creator=factset&amp;DOC_NAME=fat:reuters_semi_source_window.fat&amp;display_string=Audit&amp;DYN_ARGS=TRUE&amp;VAR:ID1=GILT&amp;VAR:RCODE=FDSPFDSTKTOTAL&amp;VAR:SDATE=0&amp;VAR:FREQ=FSA&amp;VAR:RELITEM=RP&amp;VAR:CURRENCY=&amp;VAR:CURRSOURCE=EXSHARE&amp;VA","R:NATFREQ=FSA&amp;VAR:RFIELD=FINALIZED&amp;VAR:DB_TYPE=&amp;VAR:UNITS=M&amp;window=popup&amp;width=450&amp;height=300&amp;START_MAXIMIZED=FALSE"}</definedName>
    <definedName name="_459__FDSAUDITLINK__" hidden="1">{"fdsup://IBCentral/FAT Viewer?action=UPDATE&amp;creator=factset&amp;DOC_NAME=fat:reuters_semi_source_window.fat&amp;display_string=Audit&amp;DYN_ARGS=TRUE&amp;VAR:ID1=GILT&amp;VAR:RCODE=FDSPFDSTKTOTAL&amp;VAR:SDATE=0&amp;VAR:FREQ=FSA&amp;VAR:RELITEM=RP&amp;VAR:CURRENCY=&amp;VAR:CURRSOURCE=EXSHARE&amp;VA","R:NATFREQ=FSA&amp;VAR:RFIELD=FINALIZED&amp;VAR:DB_TYPE=&amp;VAR:UNITS=M&amp;window=popup&amp;width=450&amp;height=300&amp;START_MAXIMIZED=FALSE"}</definedName>
    <definedName name="_46__FDSAUDITLINK__" localSheetId="0" hidden="1">{"fdsup://IBCentral/FAT Viewer?action=UPDATE&amp;creator=factset&amp;DOC_NAME=fat:reuters_semi_source_window.fat&amp;display_string=Audit&amp;DYN_ARGS=TRUE&amp;VAR:ID1=549343&amp;VAR:RCODE=STLD&amp;VAR:SDATE=20110699&amp;VAR:FREQ=FSA&amp;VAR:RELITEM=RP&amp;VAR:CURRENCY=&amp;VAR:CURRSOURCE=EXSHARE&amp;VAR",":NATFREQ=FSA&amp;VAR:RFIELD=FINALIZED&amp;VAR:DB_TYPE=&amp;VAR:UNITS=M&amp;window=popup&amp;width=450&amp;height=300&amp;START_MAXIMIZED=FALSE"}</definedName>
    <definedName name="_46__FDSAUDITLINK__" localSheetId="5" hidden="1">{"fdsup://IBCentral/FAT Viewer?action=UPDATE&amp;creator=factset&amp;DOC_NAME=fat:reuters_semi_source_window.fat&amp;display_string=Audit&amp;DYN_ARGS=TRUE&amp;VAR:ID1=549343&amp;VAR:RCODE=STLD&amp;VAR:SDATE=20110699&amp;VAR:FREQ=FSA&amp;VAR:RELITEM=RP&amp;VAR:CURRENCY=&amp;VAR:CURRSOURCE=EXSHARE&amp;VAR",":NATFREQ=FSA&amp;VAR:RFIELD=FINALIZED&amp;VAR:DB_TYPE=&amp;VAR:UNITS=M&amp;window=popup&amp;width=450&amp;height=300&amp;START_MAXIMIZED=FALSE"}</definedName>
    <definedName name="_46__FDSAUDITLINK__" hidden="1">{"fdsup://IBCentral/FAT Viewer?action=UPDATE&amp;creator=factset&amp;DOC_NAME=fat:reuters_semi_source_window.fat&amp;display_string=Audit&amp;DYN_ARGS=TRUE&amp;VAR:ID1=549343&amp;VAR:RCODE=STLD&amp;VAR:SDATE=20110699&amp;VAR:FREQ=FSA&amp;VAR:RELITEM=RP&amp;VAR:CURRENCY=&amp;VAR:CURRSOURCE=EXSHARE&amp;VAR",":NATFREQ=FSA&amp;VAR:RFIELD=FINALIZED&amp;VAR:DB_TYPE=&amp;VAR:UNITS=M&amp;window=popup&amp;width=450&amp;height=300&amp;START_MAXIMIZED=FALSE"}</definedName>
    <definedName name="_460__FDSAUDITLINK__" localSheetId="0" hidden="1">{"fdsup://IBCentral/FAT Viewer?action=UPDATE&amp;creator=factset&amp;DOC_NAME=fat:reuters_semi_source_window.fat&amp;display_string=Audit&amp;DYN_ARGS=TRUE&amp;VAR:ID1=549343&amp;VAR:RCODE=FDSPFDSTKTOTAL&amp;VAR:SDATE=20110699&amp;VAR:FREQ=FSA&amp;VAR:RELITEM=RP&amp;VAR:CURRENCY=&amp;VAR:CURRSOURCE=E","XSHARE&amp;VAR:NATFREQ=FSA&amp;VAR:RFIELD=FINALIZED&amp;VAR:DB_TYPE=&amp;VAR:UNITS=M&amp;window=popup&amp;width=450&amp;height=300&amp;START_MAXIMIZED=FALSE"}</definedName>
    <definedName name="_460__FDSAUDITLINK__" localSheetId="5" hidden="1">{"fdsup://IBCentral/FAT Viewer?action=UPDATE&amp;creator=factset&amp;DOC_NAME=fat:reuters_semi_source_window.fat&amp;display_string=Audit&amp;DYN_ARGS=TRUE&amp;VAR:ID1=549343&amp;VAR:RCODE=FDSPFDSTKTOTAL&amp;VAR:SDATE=20110699&amp;VAR:FREQ=FSA&amp;VAR:RELITEM=RP&amp;VAR:CURRENCY=&amp;VAR:CURRSOURCE=E","XSHARE&amp;VAR:NATFREQ=FSA&amp;VAR:RFIELD=FINALIZED&amp;VAR:DB_TYPE=&amp;VAR:UNITS=M&amp;window=popup&amp;width=450&amp;height=300&amp;START_MAXIMIZED=FALSE"}</definedName>
    <definedName name="_460__FDSAUDITLINK__" hidden="1">{"fdsup://IBCentral/FAT Viewer?action=UPDATE&amp;creator=factset&amp;DOC_NAME=fat:reuters_semi_source_window.fat&amp;display_string=Audit&amp;DYN_ARGS=TRUE&amp;VAR:ID1=549343&amp;VAR:RCODE=FDSPFDSTKTOTAL&amp;VAR:SDATE=20110699&amp;VAR:FREQ=FSA&amp;VAR:RELITEM=RP&amp;VAR:CURRENCY=&amp;VAR:CURRSOURCE=E","XSHARE&amp;VAR:NATFREQ=FSA&amp;VAR:RFIELD=FINALIZED&amp;VAR:DB_TYPE=&amp;VAR:UNITS=M&amp;window=popup&amp;width=450&amp;height=300&amp;START_MAXIMIZED=FALSE"}</definedName>
    <definedName name="_461__FDSAUDITLINK__" localSheetId="0" hidden="1">{"fdsup://IBCentral/FAT Viewer?action=UPDATE&amp;creator=factset&amp;DOC_NAME=fat:reuters_qtrly_source_window.fat&amp;display_string=Audit&amp;DYN_ARGS=TRUE&amp;VAR:ID1=92552V10&amp;VAR:RCODE=STLD&amp;VAR:SDATE=20110699&amp;VAR:FREQ=Quarterly&amp;VAR:RELITEM=RP&amp;VAR:CURRENCY=&amp;VAR:CURRSOURCE=EX","SHARE&amp;VAR:NATFREQ=QUARTERLY&amp;VAR:RFIELD=FINALIZED&amp;VAR:DB_TYPE=&amp;VAR:UNITS=M&amp;window=popup&amp;width=450&amp;height=300&amp;START_MAXIMIZED=FALSE"}</definedName>
    <definedName name="_461__FDSAUDITLINK__" localSheetId="5" hidden="1">{"fdsup://IBCentral/FAT Viewer?action=UPDATE&amp;creator=factset&amp;DOC_NAME=fat:reuters_qtrly_source_window.fat&amp;display_string=Audit&amp;DYN_ARGS=TRUE&amp;VAR:ID1=92552V10&amp;VAR:RCODE=STLD&amp;VAR:SDATE=20110699&amp;VAR:FREQ=Quarterly&amp;VAR:RELITEM=RP&amp;VAR:CURRENCY=&amp;VAR:CURRSOURCE=EX","SHARE&amp;VAR:NATFREQ=QUARTERLY&amp;VAR:RFIELD=FINALIZED&amp;VAR:DB_TYPE=&amp;VAR:UNITS=M&amp;window=popup&amp;width=450&amp;height=300&amp;START_MAXIMIZED=FALSE"}</definedName>
    <definedName name="_461__FDSAUDITLINK__" hidden="1">{"fdsup://IBCentral/FAT Viewer?action=UPDATE&amp;creator=factset&amp;DOC_NAME=fat:reuters_qtrly_source_window.fat&amp;display_string=Audit&amp;DYN_ARGS=TRUE&amp;VAR:ID1=92552V10&amp;VAR:RCODE=STLD&amp;VAR:SDATE=20110699&amp;VAR:FREQ=Quarterly&amp;VAR:RELITEM=RP&amp;VAR:CURRENCY=&amp;VAR:CURRSOURCE=EX","SHARE&amp;VAR:NATFREQ=QUARTERLY&amp;VAR:RFIELD=FINALIZED&amp;VAR:DB_TYPE=&amp;VAR:UNITS=M&amp;window=popup&amp;width=450&amp;height=300&amp;START_MAXIMIZED=FALSE"}</definedName>
    <definedName name="_462__FDSAUDITLINK__" localSheetId="0" hidden="1">{"fdsup://IBCentral/FAT Viewer?action=UPDATE&amp;creator=factset&amp;DOC_NAME=fat:reuters_semi_source_window.fat&amp;display_string=Audit&amp;DYN_ARGS=TRUE&amp;VAR:ID1=TWTC&amp;VAR:RCODE=FDSPFDSTKTOTAL&amp;VAR:SDATE=0&amp;VAR:FREQ=FSA&amp;VAR:RELITEM=RP&amp;VAR:CURRENCY=&amp;VAR:CURRSOURCE=EXSHARE&amp;VA","R:NATFREQ=FSA&amp;VAR:RFIELD=FINALIZED&amp;VAR:DB_TYPE=&amp;VAR:UNITS=M&amp;window=popup&amp;width=450&amp;height=300&amp;START_MAXIMIZED=FALSE"}</definedName>
    <definedName name="_462__FDSAUDITLINK__" localSheetId="5" hidden="1">{"fdsup://IBCentral/FAT Viewer?action=UPDATE&amp;creator=factset&amp;DOC_NAME=fat:reuters_semi_source_window.fat&amp;display_string=Audit&amp;DYN_ARGS=TRUE&amp;VAR:ID1=TWTC&amp;VAR:RCODE=FDSPFDSTKTOTAL&amp;VAR:SDATE=0&amp;VAR:FREQ=FSA&amp;VAR:RELITEM=RP&amp;VAR:CURRENCY=&amp;VAR:CURRSOURCE=EXSHARE&amp;VA","R:NATFREQ=FSA&amp;VAR:RFIELD=FINALIZED&amp;VAR:DB_TYPE=&amp;VAR:UNITS=M&amp;window=popup&amp;width=450&amp;height=300&amp;START_MAXIMIZED=FALSE"}</definedName>
    <definedName name="_462__FDSAUDITLINK__" hidden="1">{"fdsup://IBCentral/FAT Viewer?action=UPDATE&amp;creator=factset&amp;DOC_NAME=fat:reuters_semi_source_window.fat&amp;display_string=Audit&amp;DYN_ARGS=TRUE&amp;VAR:ID1=TWTC&amp;VAR:RCODE=FDSPFDSTKTOTAL&amp;VAR:SDATE=0&amp;VAR:FREQ=FSA&amp;VAR:RELITEM=RP&amp;VAR:CURRENCY=&amp;VAR:CURRSOURCE=EXSHARE&amp;VA","R:NATFREQ=FSA&amp;VAR:RFIELD=FINALIZED&amp;VAR:DB_TYPE=&amp;VAR:UNITS=M&amp;window=popup&amp;width=450&amp;height=300&amp;START_MAXIMIZED=FALSE"}</definedName>
    <definedName name="_463__FDSAUDITLINK__" localSheetId="0" hidden="1">{"fdsup://IBCentral/FAT Viewer?action=UPDATE&amp;creator=factset&amp;DOC_NAME=fat:reuters_qtrly_source_window.fat&amp;display_string=Audit&amp;DYN_ARGS=TRUE&amp;VAR:ID1=44439810&amp;VAR:RCODE=FDSPFDSTKTOTAL&amp;VAR:SDATE=20110399&amp;VAR:FREQ=Quarterly&amp;VAR:RELITEM=RP&amp;VAR:CURRENCY=&amp;VAR:CUR","RSOURCE=EXSHARE&amp;VAR:NATFREQ=QUARTERLY&amp;VAR:RFIELD=FINALIZED&amp;VAR:DB_TYPE=&amp;VAR:UNITS=M&amp;window=popup&amp;width=450&amp;height=300&amp;START_MAXIMIZED=FALSE"}</definedName>
    <definedName name="_463__FDSAUDITLINK__" localSheetId="5" hidden="1">{"fdsup://IBCentral/FAT Viewer?action=UPDATE&amp;creator=factset&amp;DOC_NAME=fat:reuters_qtrly_source_window.fat&amp;display_string=Audit&amp;DYN_ARGS=TRUE&amp;VAR:ID1=44439810&amp;VAR:RCODE=FDSPFDSTKTOTAL&amp;VAR:SDATE=20110399&amp;VAR:FREQ=Quarterly&amp;VAR:RELITEM=RP&amp;VAR:CURRENCY=&amp;VAR:CUR","RSOURCE=EXSHARE&amp;VAR:NATFREQ=QUARTERLY&amp;VAR:RFIELD=FINALIZED&amp;VAR:DB_TYPE=&amp;VAR:UNITS=M&amp;window=popup&amp;width=450&amp;height=300&amp;START_MAXIMIZED=FALSE"}</definedName>
    <definedName name="_463__FDSAUDITLINK__" hidden="1">{"fdsup://IBCentral/FAT Viewer?action=UPDATE&amp;creator=factset&amp;DOC_NAME=fat:reuters_qtrly_source_window.fat&amp;display_string=Audit&amp;DYN_ARGS=TRUE&amp;VAR:ID1=44439810&amp;VAR:RCODE=FDSPFDSTKTOTAL&amp;VAR:SDATE=20110399&amp;VAR:FREQ=Quarterly&amp;VAR:RELITEM=RP&amp;VAR:CURRENCY=&amp;VAR:CUR","RSOURCE=EXSHARE&amp;VAR:NATFREQ=QUARTERLY&amp;VAR:RFIELD=FINALIZED&amp;VAR:DB_TYPE=&amp;VAR:UNITS=M&amp;window=popup&amp;width=450&amp;height=300&amp;START_MAXIMIZED=FALSE"}</definedName>
    <definedName name="_464__FDSAUDITLINK__" localSheetId="0" hidden="1">{"fdsup://IBCentral/FAT Viewer?action=UPDATE&amp;creator=factset&amp;DOC_NAME=fat:reuters_semi_source_window.fat&amp;display_string=Audit&amp;DYN_ARGS=TRUE&amp;VAR:ID1=B09LSH&amp;VAR:RCODE=FDSPFDSTKTOTAL&amp;VAR:SDATE=0&amp;VAR:FREQ=FSA&amp;VAR:RELITEM=RP&amp;VAR:CURRENCY=&amp;VAR:CURRSOURCE=EXSHARE&amp;","VAR:NATFREQ=FSA&amp;VAR:RFIELD=FINALIZED&amp;VAR:DB_TYPE=&amp;VAR:UNITS=M&amp;window=popup&amp;width=450&amp;height=300&amp;START_MAXIMIZED=FALSE"}</definedName>
    <definedName name="_464__FDSAUDITLINK__" localSheetId="5" hidden="1">{"fdsup://IBCentral/FAT Viewer?action=UPDATE&amp;creator=factset&amp;DOC_NAME=fat:reuters_semi_source_window.fat&amp;display_string=Audit&amp;DYN_ARGS=TRUE&amp;VAR:ID1=B09LSH&amp;VAR:RCODE=FDSPFDSTKTOTAL&amp;VAR:SDATE=0&amp;VAR:FREQ=FSA&amp;VAR:RELITEM=RP&amp;VAR:CURRENCY=&amp;VAR:CURRSOURCE=EXSHARE&amp;","VAR:NATFREQ=FSA&amp;VAR:RFIELD=FINALIZED&amp;VAR:DB_TYPE=&amp;VAR:UNITS=M&amp;window=popup&amp;width=450&amp;height=300&amp;START_MAXIMIZED=FALSE"}</definedName>
    <definedName name="_464__FDSAUDITLINK__" hidden="1">{"fdsup://IBCentral/FAT Viewer?action=UPDATE&amp;creator=factset&amp;DOC_NAME=fat:reuters_semi_source_window.fat&amp;display_string=Audit&amp;DYN_ARGS=TRUE&amp;VAR:ID1=B09LSH&amp;VAR:RCODE=FDSPFDSTKTOTAL&amp;VAR:SDATE=0&amp;VAR:FREQ=FSA&amp;VAR:RELITEM=RP&amp;VAR:CURRENCY=&amp;VAR:CURRSOURCE=EXSHARE&amp;","VAR:NATFREQ=FSA&amp;VAR:RFIELD=FINALIZED&amp;VAR:DB_TYPE=&amp;VAR:UNITS=M&amp;window=popup&amp;width=450&amp;height=300&amp;START_MAXIMIZED=FALSE"}</definedName>
    <definedName name="_465__FDSAUDITLINK__" localSheetId="0" hidden="1">{"fdsup://IBCentral/FAT Viewer?action=UPDATE&amp;creator=factset&amp;DOC_NAME=fat:reuters_semi_source_window.fat&amp;display_string=Audit&amp;DYN_ARGS=TRUE&amp;VAR:ID1=549343&amp;VAR:RCODE=STLD&amp;VAR:SDATE=20110699&amp;VAR:FREQ=FSA&amp;VAR:RELITEM=RP&amp;VAR:CURRENCY=&amp;VAR:CURRSOURCE=EXSHARE&amp;VAR",":NATFREQ=FSA&amp;VAR:RFIELD=FINALIZED&amp;VAR:DB_TYPE=&amp;VAR:UNITS=M&amp;window=popup&amp;width=450&amp;height=300&amp;START_MAXIMIZED=FALSE"}</definedName>
    <definedName name="_465__FDSAUDITLINK__" localSheetId="5" hidden="1">{"fdsup://IBCentral/FAT Viewer?action=UPDATE&amp;creator=factset&amp;DOC_NAME=fat:reuters_semi_source_window.fat&amp;display_string=Audit&amp;DYN_ARGS=TRUE&amp;VAR:ID1=549343&amp;VAR:RCODE=STLD&amp;VAR:SDATE=20110699&amp;VAR:FREQ=FSA&amp;VAR:RELITEM=RP&amp;VAR:CURRENCY=&amp;VAR:CURRSOURCE=EXSHARE&amp;VAR",":NATFREQ=FSA&amp;VAR:RFIELD=FINALIZED&amp;VAR:DB_TYPE=&amp;VAR:UNITS=M&amp;window=popup&amp;width=450&amp;height=300&amp;START_MAXIMIZED=FALSE"}</definedName>
    <definedName name="_465__FDSAUDITLINK__" hidden="1">{"fdsup://IBCentral/FAT Viewer?action=UPDATE&amp;creator=factset&amp;DOC_NAME=fat:reuters_semi_source_window.fat&amp;display_string=Audit&amp;DYN_ARGS=TRUE&amp;VAR:ID1=549343&amp;VAR:RCODE=STLD&amp;VAR:SDATE=20110699&amp;VAR:FREQ=FSA&amp;VAR:RELITEM=RP&amp;VAR:CURRENCY=&amp;VAR:CURRSOURCE=EXSHARE&amp;VAR",":NATFREQ=FSA&amp;VAR:RFIELD=FINALIZED&amp;VAR:DB_TYPE=&amp;VAR:UNITS=M&amp;window=popup&amp;width=450&amp;height=300&amp;START_MAXIMIZED=FALSE"}</definedName>
    <definedName name="_466__FDSAUDITLINK__" localSheetId="0" hidden="1">{"fdsup://IBCentral/FAT Viewer?action=UPDATE&amp;creator=factset&amp;DOC_NAME=fat:reuters_qtrly_source_window.fat&amp;display_string=Audit&amp;DYN_ARGS=TRUE&amp;VAR:ID1=44439810&amp;VAR:RCODE=STLD&amp;VAR:SDATE=20110399&amp;VAR:FREQ=Quarterly&amp;VAR:RELITEM=RP&amp;VAR:CURRENCY=&amp;VAR:CURRSOURCE=EX","SHARE&amp;VAR:NATFREQ=QUARTERLY&amp;VAR:RFIELD=FINALIZED&amp;VAR:DB_TYPE=&amp;VAR:UNITS=M&amp;window=popup&amp;width=450&amp;height=300&amp;START_MAXIMIZED=FALSE"}</definedName>
    <definedName name="_466__FDSAUDITLINK__" localSheetId="5" hidden="1">{"fdsup://IBCentral/FAT Viewer?action=UPDATE&amp;creator=factset&amp;DOC_NAME=fat:reuters_qtrly_source_window.fat&amp;display_string=Audit&amp;DYN_ARGS=TRUE&amp;VAR:ID1=44439810&amp;VAR:RCODE=STLD&amp;VAR:SDATE=20110399&amp;VAR:FREQ=Quarterly&amp;VAR:RELITEM=RP&amp;VAR:CURRENCY=&amp;VAR:CURRSOURCE=EX","SHARE&amp;VAR:NATFREQ=QUARTERLY&amp;VAR:RFIELD=FINALIZED&amp;VAR:DB_TYPE=&amp;VAR:UNITS=M&amp;window=popup&amp;width=450&amp;height=300&amp;START_MAXIMIZED=FALSE"}</definedName>
    <definedName name="_466__FDSAUDITLINK__" hidden="1">{"fdsup://IBCentral/FAT Viewer?action=UPDATE&amp;creator=factset&amp;DOC_NAME=fat:reuters_qtrly_source_window.fat&amp;display_string=Audit&amp;DYN_ARGS=TRUE&amp;VAR:ID1=44439810&amp;VAR:RCODE=STLD&amp;VAR:SDATE=20110399&amp;VAR:FREQ=Quarterly&amp;VAR:RELITEM=RP&amp;VAR:CURRENCY=&amp;VAR:CURRSOURCE=EX","SHARE&amp;VAR:NATFREQ=QUARTERLY&amp;VAR:RFIELD=FINALIZED&amp;VAR:DB_TYPE=&amp;VAR:UNITS=M&amp;window=popup&amp;width=450&amp;height=300&amp;START_MAXIMIZED=FALSE"}</definedName>
    <definedName name="_467__FDSAUDITLINK__" localSheetId="0" hidden="1">{"fdsup://IBCentral/FAT Viewer?action=UPDATE&amp;creator=factset&amp;DOC_NAME=fat:reuters_qtrly_source_window.fat&amp;display_string=Audit&amp;DYN_ARGS=TRUE&amp;VAR:ID1=19239V30&amp;VAR:RCODE=STLD&amp;VAR:SDATE=20110699&amp;VAR:FREQ=Quarterly&amp;VAR:RELITEM=RP&amp;VAR:CURRENCY=&amp;VAR:CURRSOURCE=EX","SHARE&amp;VAR:NATFREQ=QUARTERLY&amp;VAR:RFIELD=FINALIZED&amp;VAR:DB_TYPE=&amp;VAR:UNITS=M&amp;window=popup&amp;width=450&amp;height=300&amp;START_MAXIMIZED=FALSE"}</definedName>
    <definedName name="_467__FDSAUDITLINK__" localSheetId="5" hidden="1">{"fdsup://IBCentral/FAT Viewer?action=UPDATE&amp;creator=factset&amp;DOC_NAME=fat:reuters_qtrly_source_window.fat&amp;display_string=Audit&amp;DYN_ARGS=TRUE&amp;VAR:ID1=19239V30&amp;VAR:RCODE=STLD&amp;VAR:SDATE=20110699&amp;VAR:FREQ=Quarterly&amp;VAR:RELITEM=RP&amp;VAR:CURRENCY=&amp;VAR:CURRSOURCE=EX","SHARE&amp;VAR:NATFREQ=QUARTERLY&amp;VAR:RFIELD=FINALIZED&amp;VAR:DB_TYPE=&amp;VAR:UNITS=M&amp;window=popup&amp;width=450&amp;height=300&amp;START_MAXIMIZED=FALSE"}</definedName>
    <definedName name="_467__FDSAUDITLINK__" hidden="1">{"fdsup://IBCentral/FAT Viewer?action=UPDATE&amp;creator=factset&amp;DOC_NAME=fat:reuters_qtrly_source_window.fat&amp;display_string=Audit&amp;DYN_ARGS=TRUE&amp;VAR:ID1=19239V30&amp;VAR:RCODE=STLD&amp;VAR:SDATE=20110699&amp;VAR:FREQ=Quarterly&amp;VAR:RELITEM=RP&amp;VAR:CURRENCY=&amp;VAR:CURRSOURCE=EX","SHARE&amp;VAR:NATFREQ=QUARTERLY&amp;VAR:RFIELD=FINALIZED&amp;VAR:DB_TYPE=&amp;VAR:UNITS=M&amp;window=popup&amp;width=450&amp;height=300&amp;START_MAXIMIZED=FALSE"}</definedName>
    <definedName name="_468__FDSAUDITLINK__" localSheetId="0" hidden="1">{"fdsup://IBCentral/FAT Viewer?action=UPDATE&amp;creator=factset&amp;DOC_NAME=fat:reuters_semi_source_window.fat&amp;display_string=Audit&amp;DYN_ARGS=TRUE&amp;VAR:ID1=PAET&amp;VAR:RCODE=FDSPFDSTKTOTAL&amp;VAR:SDATE=0&amp;VAR:FREQ=FSA&amp;VAR:RELITEM=RP&amp;VAR:CURRENCY=&amp;VAR:CURRSOURCE=EXSHARE&amp;VA","R:NATFREQ=FSA&amp;VAR:RFIELD=FINALIZED&amp;VAR:DB_TYPE=&amp;VAR:UNITS=M&amp;window=popup&amp;width=450&amp;height=300&amp;START_MAXIMIZED=FALSE"}</definedName>
    <definedName name="_468__FDSAUDITLINK__" localSheetId="5" hidden="1">{"fdsup://IBCentral/FAT Viewer?action=UPDATE&amp;creator=factset&amp;DOC_NAME=fat:reuters_semi_source_window.fat&amp;display_string=Audit&amp;DYN_ARGS=TRUE&amp;VAR:ID1=PAET&amp;VAR:RCODE=FDSPFDSTKTOTAL&amp;VAR:SDATE=0&amp;VAR:FREQ=FSA&amp;VAR:RELITEM=RP&amp;VAR:CURRENCY=&amp;VAR:CURRSOURCE=EXSHARE&amp;VA","R:NATFREQ=FSA&amp;VAR:RFIELD=FINALIZED&amp;VAR:DB_TYPE=&amp;VAR:UNITS=M&amp;window=popup&amp;width=450&amp;height=300&amp;START_MAXIMIZED=FALSE"}</definedName>
    <definedName name="_468__FDSAUDITLINK__" hidden="1">{"fdsup://IBCentral/FAT Viewer?action=UPDATE&amp;creator=factset&amp;DOC_NAME=fat:reuters_semi_source_window.fat&amp;display_string=Audit&amp;DYN_ARGS=TRUE&amp;VAR:ID1=PAET&amp;VAR:RCODE=FDSPFDSTKTOTAL&amp;VAR:SDATE=0&amp;VAR:FREQ=FSA&amp;VAR:RELITEM=RP&amp;VAR:CURRENCY=&amp;VAR:CURRSOURCE=EXSHARE&amp;VA","R:NATFREQ=FSA&amp;VAR:RFIELD=FINALIZED&amp;VAR:DB_TYPE=&amp;VAR:UNITS=M&amp;window=popup&amp;width=450&amp;height=300&amp;START_MAXIMIZED=FALSE"}</definedName>
    <definedName name="_469__FDSAUDITLINK__" localSheetId="0" hidden="1">{"fdsup://IBCentral/FAT Viewer?action=UPDATE&amp;creator=factset&amp;DOC_NAME=fat:reuters_semi_source_window.fat&amp;display_string=Audit&amp;DYN_ARGS=TRUE&amp;VAR:ID1=CCOI&amp;VAR:RCODE=FDSPFDSTKTOTAL&amp;VAR:SDATE=0&amp;VAR:FREQ=FSA&amp;VAR:RELITEM=RP&amp;VAR:CURRENCY=&amp;VAR:CURRSOURCE=EXSHARE&amp;VA","R:NATFREQ=FSA&amp;VAR:RFIELD=FINALIZED&amp;VAR:DB_TYPE=&amp;VAR:UNITS=M&amp;window=popup&amp;width=450&amp;height=300&amp;START_MAXIMIZED=FALSE"}</definedName>
    <definedName name="_469__FDSAUDITLINK__" localSheetId="5" hidden="1">{"fdsup://IBCentral/FAT Viewer?action=UPDATE&amp;creator=factset&amp;DOC_NAME=fat:reuters_semi_source_window.fat&amp;display_string=Audit&amp;DYN_ARGS=TRUE&amp;VAR:ID1=CCOI&amp;VAR:RCODE=FDSPFDSTKTOTAL&amp;VAR:SDATE=0&amp;VAR:FREQ=FSA&amp;VAR:RELITEM=RP&amp;VAR:CURRENCY=&amp;VAR:CURRSOURCE=EXSHARE&amp;VA","R:NATFREQ=FSA&amp;VAR:RFIELD=FINALIZED&amp;VAR:DB_TYPE=&amp;VAR:UNITS=M&amp;window=popup&amp;width=450&amp;height=300&amp;START_MAXIMIZED=FALSE"}</definedName>
    <definedName name="_469__FDSAUDITLINK__" hidden="1">{"fdsup://IBCentral/FAT Viewer?action=UPDATE&amp;creator=factset&amp;DOC_NAME=fat:reuters_semi_source_window.fat&amp;display_string=Audit&amp;DYN_ARGS=TRUE&amp;VAR:ID1=CCOI&amp;VAR:RCODE=FDSPFDSTKTOTAL&amp;VAR:SDATE=0&amp;VAR:FREQ=FSA&amp;VAR:RELITEM=RP&amp;VAR:CURRENCY=&amp;VAR:CURRSOURCE=EXSHARE&amp;VA","R:NATFREQ=FSA&amp;VAR:RFIELD=FINALIZED&amp;VAR:DB_TYPE=&amp;VAR:UNITS=M&amp;window=popup&amp;width=450&amp;height=300&amp;START_MAXIMIZED=FALSE"}</definedName>
    <definedName name="_47__FDSAUDITLINK__" localSheetId="0" hidden="1">{"fdsup://IBCentral/FAT Viewer?action=UPDATE&amp;creator=factset&amp;DOC_NAME=fat:reuters_semi_source_window.fat&amp;display_string=Audit&amp;DYN_ARGS=TRUE&amp;VAR:ID1=549343&amp;VAR:RCODE=FDSPFDSTKTOTAL&amp;VAR:SDATE=20110699&amp;VAR:FREQ=FSA&amp;VAR:RELITEM=RP&amp;VAR:CURRENCY=&amp;VAR:CURRSOURCE=E","XSHARE&amp;VAR:NATFREQ=FSA&amp;VAR:RFIELD=FINALIZED&amp;VAR:DB_TYPE=&amp;VAR:UNITS=M&amp;window=popup&amp;width=450&amp;height=300&amp;START_MAXIMIZED=FALSE"}</definedName>
    <definedName name="_47__FDSAUDITLINK__" localSheetId="5" hidden="1">{"fdsup://IBCentral/FAT Viewer?action=UPDATE&amp;creator=factset&amp;DOC_NAME=fat:reuters_semi_source_window.fat&amp;display_string=Audit&amp;DYN_ARGS=TRUE&amp;VAR:ID1=549343&amp;VAR:RCODE=FDSPFDSTKTOTAL&amp;VAR:SDATE=20110699&amp;VAR:FREQ=FSA&amp;VAR:RELITEM=RP&amp;VAR:CURRENCY=&amp;VAR:CURRSOURCE=E","XSHARE&amp;VAR:NATFREQ=FSA&amp;VAR:RFIELD=FINALIZED&amp;VAR:DB_TYPE=&amp;VAR:UNITS=M&amp;window=popup&amp;width=450&amp;height=300&amp;START_MAXIMIZED=FALSE"}</definedName>
    <definedName name="_47__FDSAUDITLINK__" hidden="1">{"fdsup://IBCentral/FAT Viewer?action=UPDATE&amp;creator=factset&amp;DOC_NAME=fat:reuters_semi_source_window.fat&amp;display_string=Audit&amp;DYN_ARGS=TRUE&amp;VAR:ID1=549343&amp;VAR:RCODE=FDSPFDSTKTOTAL&amp;VAR:SDATE=20110699&amp;VAR:FREQ=FSA&amp;VAR:RELITEM=RP&amp;VAR:CURRENCY=&amp;VAR:CURRSOURCE=E","XSHARE&amp;VAR:NATFREQ=FSA&amp;VAR:RFIELD=FINALIZED&amp;VAR:DB_TYPE=&amp;VAR:UNITS=M&amp;window=popup&amp;width=450&amp;height=300&amp;START_MAXIMIZED=FALSE"}</definedName>
    <definedName name="_470__FDSAUDITLINK__" localSheetId="0" hidden="1">{"fdsup://IBCentral/FAT Viewer?action=UPDATE&amp;creator=factset&amp;DOC_NAME=fat:reuters_semi_source_window.fat&amp;display_string=Audit&amp;DYN_ARGS=TRUE&amp;VAR:ID1=B0M7KJ&amp;VAR:RCODE=STLD&amp;VAR:SDATE=20110699&amp;VAR:FREQ=FSA&amp;VAR:RELITEM=RP&amp;VAR:CURRENCY=&amp;VAR:CURRSOURCE=EXSHARE&amp;VAR",":NATFREQ=FSA&amp;VAR:RFIELD=FINALIZED&amp;VAR:DB_TYPE=&amp;VAR:UNITS=M&amp;window=popup&amp;width=450&amp;height=300&amp;START_MAXIMIZED=FALSE"}</definedName>
    <definedName name="_470__FDSAUDITLINK__" localSheetId="5" hidden="1">{"fdsup://IBCentral/FAT Viewer?action=UPDATE&amp;creator=factset&amp;DOC_NAME=fat:reuters_semi_source_window.fat&amp;display_string=Audit&amp;DYN_ARGS=TRUE&amp;VAR:ID1=B0M7KJ&amp;VAR:RCODE=STLD&amp;VAR:SDATE=20110699&amp;VAR:FREQ=FSA&amp;VAR:RELITEM=RP&amp;VAR:CURRENCY=&amp;VAR:CURRSOURCE=EXSHARE&amp;VAR",":NATFREQ=FSA&amp;VAR:RFIELD=FINALIZED&amp;VAR:DB_TYPE=&amp;VAR:UNITS=M&amp;window=popup&amp;width=450&amp;height=300&amp;START_MAXIMIZED=FALSE"}</definedName>
    <definedName name="_470__FDSAUDITLINK__" hidden="1">{"fdsup://IBCentral/FAT Viewer?action=UPDATE&amp;creator=factset&amp;DOC_NAME=fat:reuters_semi_source_window.fat&amp;display_string=Audit&amp;DYN_ARGS=TRUE&amp;VAR:ID1=B0M7KJ&amp;VAR:RCODE=STLD&amp;VAR:SDATE=20110699&amp;VAR:FREQ=FSA&amp;VAR:RELITEM=RP&amp;VAR:CURRENCY=&amp;VAR:CURRSOURCE=EXSHARE&amp;VAR",":NATFREQ=FSA&amp;VAR:RFIELD=FINALIZED&amp;VAR:DB_TYPE=&amp;VAR:UNITS=M&amp;window=popup&amp;width=450&amp;height=300&amp;START_MAXIMIZED=FALSE"}</definedName>
    <definedName name="_471__FDSAUDITLINK__" localSheetId="0" hidden="1">{"fdsup://IBCentral/FAT Viewer?action=UPDATE&amp;creator=factset&amp;DOC_NAME=fat:reuters_semi_source_window.fat&amp;display_string=Audit&amp;DYN_ARGS=TRUE&amp;VAR:ID1=B0M7KJ&amp;VAR:RCODE=FDSPFDSTKTOTAL&amp;VAR:SDATE=0&amp;VAR:FREQ=FSA&amp;VAR:RELITEM=RP&amp;VAR:CURRENCY=&amp;VAR:CURRSOURCE=EXSHARE&amp;","VAR:NATFREQ=FSA&amp;VAR:RFIELD=FINALIZED&amp;VAR:DB_TYPE=&amp;VAR:UNITS=M&amp;window=popup&amp;width=450&amp;height=300&amp;START_MAXIMIZED=FALSE"}</definedName>
    <definedName name="_471__FDSAUDITLINK__" localSheetId="5" hidden="1">{"fdsup://IBCentral/FAT Viewer?action=UPDATE&amp;creator=factset&amp;DOC_NAME=fat:reuters_semi_source_window.fat&amp;display_string=Audit&amp;DYN_ARGS=TRUE&amp;VAR:ID1=B0M7KJ&amp;VAR:RCODE=FDSPFDSTKTOTAL&amp;VAR:SDATE=0&amp;VAR:FREQ=FSA&amp;VAR:RELITEM=RP&amp;VAR:CURRENCY=&amp;VAR:CURRSOURCE=EXSHARE&amp;","VAR:NATFREQ=FSA&amp;VAR:RFIELD=FINALIZED&amp;VAR:DB_TYPE=&amp;VAR:UNITS=M&amp;window=popup&amp;width=450&amp;height=300&amp;START_MAXIMIZED=FALSE"}</definedName>
    <definedName name="_471__FDSAUDITLINK__" hidden="1">{"fdsup://IBCentral/FAT Viewer?action=UPDATE&amp;creator=factset&amp;DOC_NAME=fat:reuters_semi_source_window.fat&amp;display_string=Audit&amp;DYN_ARGS=TRUE&amp;VAR:ID1=B0M7KJ&amp;VAR:RCODE=FDSPFDSTKTOTAL&amp;VAR:SDATE=0&amp;VAR:FREQ=FSA&amp;VAR:RELITEM=RP&amp;VAR:CURRENCY=&amp;VAR:CURRSOURCE=EXSHARE&amp;","VAR:NATFREQ=FSA&amp;VAR:RFIELD=FINALIZED&amp;VAR:DB_TYPE=&amp;VAR:UNITS=M&amp;window=popup&amp;width=450&amp;height=300&amp;START_MAXIMIZED=FALSE"}</definedName>
    <definedName name="_472__FDSAUDITLINK__" localSheetId="0" hidden="1">{"fdsup://IBCentral/FAT Viewer?action=UPDATE&amp;creator=factset&amp;DOC_NAME=fat:reuters_semi_source_window.fat&amp;display_string=Audit&amp;DYN_ARGS=TRUE&amp;VAR:ID1=VSAT&amp;VAR:RCODE=FDSPFDSTKTOTAL&amp;VAR:SDATE=0&amp;VAR:FREQ=FSA&amp;VAR:RELITEM=RP&amp;VAR:CURRENCY=&amp;VAR:CURRSOURCE=EXSHARE&amp;VA","R:NATFREQ=FSA&amp;VAR:RFIELD=FINALIZED&amp;VAR:DB_TYPE=&amp;VAR:UNITS=M&amp;window=popup&amp;width=450&amp;height=300&amp;START_MAXIMIZED=FALSE"}</definedName>
    <definedName name="_472__FDSAUDITLINK__" localSheetId="5" hidden="1">{"fdsup://IBCentral/FAT Viewer?action=UPDATE&amp;creator=factset&amp;DOC_NAME=fat:reuters_semi_source_window.fat&amp;display_string=Audit&amp;DYN_ARGS=TRUE&amp;VAR:ID1=VSAT&amp;VAR:RCODE=FDSPFDSTKTOTAL&amp;VAR:SDATE=0&amp;VAR:FREQ=FSA&amp;VAR:RELITEM=RP&amp;VAR:CURRENCY=&amp;VAR:CURRSOURCE=EXSHARE&amp;VA","R:NATFREQ=FSA&amp;VAR:RFIELD=FINALIZED&amp;VAR:DB_TYPE=&amp;VAR:UNITS=M&amp;window=popup&amp;width=450&amp;height=300&amp;START_MAXIMIZED=FALSE"}</definedName>
    <definedName name="_472__FDSAUDITLINK__" hidden="1">{"fdsup://IBCentral/FAT Viewer?action=UPDATE&amp;creator=factset&amp;DOC_NAME=fat:reuters_semi_source_window.fat&amp;display_string=Audit&amp;DYN_ARGS=TRUE&amp;VAR:ID1=VSAT&amp;VAR:RCODE=FDSPFDSTKTOTAL&amp;VAR:SDATE=0&amp;VAR:FREQ=FSA&amp;VAR:RELITEM=RP&amp;VAR:CURRENCY=&amp;VAR:CURRSOURCE=EXSHARE&amp;VA","R:NATFREQ=FSA&amp;VAR:RFIELD=FINALIZED&amp;VAR:DB_TYPE=&amp;VAR:UNITS=M&amp;window=popup&amp;width=450&amp;height=300&amp;START_MAXIMIZED=FALSE"}</definedName>
    <definedName name="_473__FDSAUDITLINK__" localSheetId="0" hidden="1">{"fdsup://IBCentral/FAT Viewer?action=UPDATE&amp;creator=factset&amp;DOC_NAME=fat:reuters_semi_source_window.fat&amp;display_string=Audit&amp;DYN_ARGS=TRUE&amp;VAR:ID1=CBEY&amp;VAR:RCODE=FDSPFDSTKTOTAL&amp;VAR:SDATE=0&amp;VAR:FREQ=FSA&amp;VAR:RELITEM=RP&amp;VAR:CURRENCY=&amp;VAR:CURRSOURCE=EXSHARE&amp;VA","R:NATFREQ=FSA&amp;VAR:RFIELD=FINALIZED&amp;VAR:DB_TYPE=&amp;VAR:UNITS=M&amp;window=popup&amp;width=450&amp;height=300&amp;START_MAXIMIZED=FALSE"}</definedName>
    <definedName name="_473__FDSAUDITLINK__" localSheetId="5" hidden="1">{"fdsup://IBCentral/FAT Viewer?action=UPDATE&amp;creator=factset&amp;DOC_NAME=fat:reuters_semi_source_window.fat&amp;display_string=Audit&amp;DYN_ARGS=TRUE&amp;VAR:ID1=CBEY&amp;VAR:RCODE=FDSPFDSTKTOTAL&amp;VAR:SDATE=0&amp;VAR:FREQ=FSA&amp;VAR:RELITEM=RP&amp;VAR:CURRENCY=&amp;VAR:CURRSOURCE=EXSHARE&amp;VA","R:NATFREQ=FSA&amp;VAR:RFIELD=FINALIZED&amp;VAR:DB_TYPE=&amp;VAR:UNITS=M&amp;window=popup&amp;width=450&amp;height=300&amp;START_MAXIMIZED=FALSE"}</definedName>
    <definedName name="_473__FDSAUDITLINK__" hidden="1">{"fdsup://IBCentral/FAT Viewer?action=UPDATE&amp;creator=factset&amp;DOC_NAME=fat:reuters_semi_source_window.fat&amp;display_string=Audit&amp;DYN_ARGS=TRUE&amp;VAR:ID1=CBEY&amp;VAR:RCODE=FDSPFDSTKTOTAL&amp;VAR:SDATE=0&amp;VAR:FREQ=FSA&amp;VAR:RELITEM=RP&amp;VAR:CURRENCY=&amp;VAR:CURRSOURCE=EXSHARE&amp;VA","R:NATFREQ=FSA&amp;VAR:RFIELD=FINALIZED&amp;VAR:DB_TYPE=&amp;VAR:UNITS=M&amp;window=popup&amp;width=450&amp;height=300&amp;START_MAXIMIZED=FALSE"}</definedName>
    <definedName name="_474__FDSAUDITLINK__" localSheetId="0" hidden="1">{"fdsup://IBCentral/FAT Viewer?action=UPDATE&amp;creator=factset&amp;DOC_NAME=fat:reuters_qtrly_source_window.fat&amp;display_string=Audit&amp;DYN_ARGS=TRUE&amp;VAR:ID1=76658210&amp;VAR:RCODE=STLD&amp;VAR:SDATE=20110399&amp;VAR:FREQ=Quarterly&amp;VAR:RELITEM=RP&amp;VAR:CURRENCY=&amp;VAR:CURRSOURCE=EX","SHARE&amp;VAR:NATFREQ=QUARTERLY&amp;VAR:RFIELD=FINALIZED&amp;VAR:DB_TYPE=&amp;VAR:UNITS=M&amp;window=popup&amp;width=450&amp;height=300&amp;START_MAXIMIZED=FALSE"}</definedName>
    <definedName name="_474__FDSAUDITLINK__" localSheetId="5" hidden="1">{"fdsup://IBCentral/FAT Viewer?action=UPDATE&amp;creator=factset&amp;DOC_NAME=fat:reuters_qtrly_source_window.fat&amp;display_string=Audit&amp;DYN_ARGS=TRUE&amp;VAR:ID1=76658210&amp;VAR:RCODE=STLD&amp;VAR:SDATE=20110399&amp;VAR:FREQ=Quarterly&amp;VAR:RELITEM=RP&amp;VAR:CURRENCY=&amp;VAR:CURRSOURCE=EX","SHARE&amp;VAR:NATFREQ=QUARTERLY&amp;VAR:RFIELD=FINALIZED&amp;VAR:DB_TYPE=&amp;VAR:UNITS=M&amp;window=popup&amp;width=450&amp;height=300&amp;START_MAXIMIZED=FALSE"}</definedName>
    <definedName name="_474__FDSAUDITLINK__" hidden="1">{"fdsup://IBCentral/FAT Viewer?action=UPDATE&amp;creator=factset&amp;DOC_NAME=fat:reuters_qtrly_source_window.fat&amp;display_string=Audit&amp;DYN_ARGS=TRUE&amp;VAR:ID1=76658210&amp;VAR:RCODE=STLD&amp;VAR:SDATE=20110399&amp;VAR:FREQ=Quarterly&amp;VAR:RELITEM=RP&amp;VAR:CURRENCY=&amp;VAR:CURRSOURCE=EX","SHARE&amp;VAR:NATFREQ=QUARTERLY&amp;VAR:RFIELD=FINALIZED&amp;VAR:DB_TYPE=&amp;VAR:UNITS=M&amp;window=popup&amp;width=450&amp;height=300&amp;START_MAXIMIZED=FALSE"}</definedName>
    <definedName name="_475__FDSAUDITLINK__" localSheetId="0" hidden="1">{"fdsup://IBCentral/FAT Viewer?action=UPDATE&amp;creator=factset&amp;DOC_NAME=fat:reuters_qtrly_source_window.fat&amp;display_string=Audit&amp;DYN_ARGS=TRUE&amp;VAR:ID1=M5147411&amp;VAR:RCODE=STLD&amp;VAR:SDATE=20110399&amp;VAR:FREQ=Quarterly&amp;VAR:RELITEM=RP&amp;VAR:CURRENCY=&amp;VAR:CURRSOURCE=EX","SHARE&amp;VAR:NATFREQ=QUARTERLY&amp;VAR:RFIELD=FINALIZED&amp;VAR:DB_TYPE=&amp;VAR:UNITS=M&amp;window=popup&amp;width=450&amp;height=300&amp;START_MAXIMIZED=FALSE"}</definedName>
    <definedName name="_475__FDSAUDITLINK__" localSheetId="5" hidden="1">{"fdsup://IBCentral/FAT Viewer?action=UPDATE&amp;creator=factset&amp;DOC_NAME=fat:reuters_qtrly_source_window.fat&amp;display_string=Audit&amp;DYN_ARGS=TRUE&amp;VAR:ID1=M5147411&amp;VAR:RCODE=STLD&amp;VAR:SDATE=20110399&amp;VAR:FREQ=Quarterly&amp;VAR:RELITEM=RP&amp;VAR:CURRENCY=&amp;VAR:CURRSOURCE=EX","SHARE&amp;VAR:NATFREQ=QUARTERLY&amp;VAR:RFIELD=FINALIZED&amp;VAR:DB_TYPE=&amp;VAR:UNITS=M&amp;window=popup&amp;width=450&amp;height=300&amp;START_MAXIMIZED=FALSE"}</definedName>
    <definedName name="_475__FDSAUDITLINK__" hidden="1">{"fdsup://IBCentral/FAT Viewer?action=UPDATE&amp;creator=factset&amp;DOC_NAME=fat:reuters_qtrly_source_window.fat&amp;display_string=Audit&amp;DYN_ARGS=TRUE&amp;VAR:ID1=M5147411&amp;VAR:RCODE=STLD&amp;VAR:SDATE=20110399&amp;VAR:FREQ=Quarterly&amp;VAR:RELITEM=RP&amp;VAR:CURRENCY=&amp;VAR:CURRSOURCE=EX","SHARE&amp;VAR:NATFREQ=QUARTERLY&amp;VAR:RFIELD=FINALIZED&amp;VAR:DB_TYPE=&amp;VAR:UNITS=M&amp;window=popup&amp;width=450&amp;height=300&amp;START_MAXIMIZED=FALSE"}</definedName>
    <definedName name="_476__FDSAUDITLINK__" localSheetId="0" hidden="1">{"fdsup://IBCentral/FAT Viewer?action=UPDATE&amp;creator=factset&amp;DOC_NAME=fat:reuters_semi_source_window.fat&amp;display_string=Audit&amp;DYN_ARGS=TRUE&amp;VAR:ID1=B09LSH&amp;VAR:RCODE=STLD&amp;VAR:SDATE=20110699&amp;VAR:FREQ=FSA&amp;VAR:RELITEM=RP&amp;VAR:CURRENCY=&amp;VAR:CURRSOURCE=EXSHARE&amp;VAR",":NATFREQ=FSA&amp;VAR:RFIELD=FINALIZED&amp;VAR:DB_TYPE=&amp;VAR:UNITS=M&amp;window=popup&amp;width=450&amp;height=300&amp;START_MAXIMIZED=FALSE"}</definedName>
    <definedName name="_476__FDSAUDITLINK__" localSheetId="5" hidden="1">{"fdsup://IBCentral/FAT Viewer?action=UPDATE&amp;creator=factset&amp;DOC_NAME=fat:reuters_semi_source_window.fat&amp;display_string=Audit&amp;DYN_ARGS=TRUE&amp;VAR:ID1=B09LSH&amp;VAR:RCODE=STLD&amp;VAR:SDATE=20110699&amp;VAR:FREQ=FSA&amp;VAR:RELITEM=RP&amp;VAR:CURRENCY=&amp;VAR:CURRSOURCE=EXSHARE&amp;VAR",":NATFREQ=FSA&amp;VAR:RFIELD=FINALIZED&amp;VAR:DB_TYPE=&amp;VAR:UNITS=M&amp;window=popup&amp;width=450&amp;height=300&amp;START_MAXIMIZED=FALSE"}</definedName>
    <definedName name="_476__FDSAUDITLINK__" hidden="1">{"fdsup://IBCentral/FAT Viewer?action=UPDATE&amp;creator=factset&amp;DOC_NAME=fat:reuters_semi_source_window.fat&amp;display_string=Audit&amp;DYN_ARGS=TRUE&amp;VAR:ID1=B09LSH&amp;VAR:RCODE=STLD&amp;VAR:SDATE=20110699&amp;VAR:FREQ=FSA&amp;VAR:RELITEM=RP&amp;VAR:CURRENCY=&amp;VAR:CURRSOURCE=EXSHARE&amp;VAR",":NATFREQ=FSA&amp;VAR:RFIELD=FINALIZED&amp;VAR:DB_TYPE=&amp;VAR:UNITS=M&amp;window=popup&amp;width=450&amp;height=300&amp;START_MAXIMIZED=FALSE"}</definedName>
    <definedName name="_477__FDSAUDITLINK__" localSheetId="0" hidden="1">{"fdsup://IBCentral/FAT Viewer?action=UPDATE&amp;creator=factset&amp;DOC_NAME=fat:reuters_qtrly_source_window.fat&amp;display_string=Audit&amp;DYN_ARGS=TRUE&amp;VAR:ID1=87311L10&amp;VAR:RCODE=STLD&amp;VAR:SDATE=20110399&amp;VAR:FREQ=Quarterly&amp;VAR:RELITEM=RP&amp;VAR:CURRENCY=&amp;VAR:CURRSOURCE=EX","SHARE&amp;VAR:NATFREQ=QUARTERLY&amp;VAR:RFIELD=FINALIZED&amp;VAR:DB_TYPE=&amp;VAR:UNITS=M&amp;window=popup&amp;width=450&amp;height=300&amp;START_MAXIMIZED=FALSE"}</definedName>
    <definedName name="_477__FDSAUDITLINK__" localSheetId="5" hidden="1">{"fdsup://IBCentral/FAT Viewer?action=UPDATE&amp;creator=factset&amp;DOC_NAME=fat:reuters_qtrly_source_window.fat&amp;display_string=Audit&amp;DYN_ARGS=TRUE&amp;VAR:ID1=87311L10&amp;VAR:RCODE=STLD&amp;VAR:SDATE=20110399&amp;VAR:FREQ=Quarterly&amp;VAR:RELITEM=RP&amp;VAR:CURRENCY=&amp;VAR:CURRSOURCE=EX","SHARE&amp;VAR:NATFREQ=QUARTERLY&amp;VAR:RFIELD=FINALIZED&amp;VAR:DB_TYPE=&amp;VAR:UNITS=M&amp;window=popup&amp;width=450&amp;height=300&amp;START_MAXIMIZED=FALSE"}</definedName>
    <definedName name="_477__FDSAUDITLINK__" hidden="1">{"fdsup://IBCentral/FAT Viewer?action=UPDATE&amp;creator=factset&amp;DOC_NAME=fat:reuters_qtrly_source_window.fat&amp;display_string=Audit&amp;DYN_ARGS=TRUE&amp;VAR:ID1=87311L10&amp;VAR:RCODE=STLD&amp;VAR:SDATE=20110399&amp;VAR:FREQ=Quarterly&amp;VAR:RELITEM=RP&amp;VAR:CURRENCY=&amp;VAR:CURRSOURCE=EX","SHARE&amp;VAR:NATFREQ=QUARTERLY&amp;VAR:RFIELD=FINALIZED&amp;VAR:DB_TYPE=&amp;VAR:UNITS=M&amp;window=popup&amp;width=450&amp;height=300&amp;START_MAXIMIZED=FALSE"}</definedName>
    <definedName name="_478__FDSAUDITLINK__" localSheetId="0" hidden="1">{"fdsup://IBCentral/FAT Viewer?action=UPDATE&amp;creator=factset&amp;DOC_NAME=fat:reuters_qtrly_source_window.fat&amp;display_string=Audit&amp;DYN_ARGS=TRUE&amp;VAR:ID1=76658210&amp;VAR:RCODE=FDSPFDSTKTOTAL&amp;VAR:SDATE=20110399&amp;VAR:FREQ=Quarterly&amp;VAR:RELITEM=RP&amp;VAR:CURRENCY=&amp;VAR:CUR","RSOURCE=EXSHARE&amp;VAR:NATFREQ=QUARTERLY&amp;VAR:RFIELD=FINALIZED&amp;VAR:DB_TYPE=&amp;VAR:UNITS=M&amp;window=popup&amp;width=450&amp;height=300&amp;START_MAXIMIZED=FALSE"}</definedName>
    <definedName name="_478__FDSAUDITLINK__" localSheetId="5" hidden="1">{"fdsup://IBCentral/FAT Viewer?action=UPDATE&amp;creator=factset&amp;DOC_NAME=fat:reuters_qtrly_source_window.fat&amp;display_string=Audit&amp;DYN_ARGS=TRUE&amp;VAR:ID1=76658210&amp;VAR:RCODE=FDSPFDSTKTOTAL&amp;VAR:SDATE=20110399&amp;VAR:FREQ=Quarterly&amp;VAR:RELITEM=RP&amp;VAR:CURRENCY=&amp;VAR:CUR","RSOURCE=EXSHARE&amp;VAR:NATFREQ=QUARTERLY&amp;VAR:RFIELD=FINALIZED&amp;VAR:DB_TYPE=&amp;VAR:UNITS=M&amp;window=popup&amp;width=450&amp;height=300&amp;START_MAXIMIZED=FALSE"}</definedName>
    <definedName name="_478__FDSAUDITLINK__" hidden="1">{"fdsup://IBCentral/FAT Viewer?action=UPDATE&amp;creator=factset&amp;DOC_NAME=fat:reuters_qtrly_source_window.fat&amp;display_string=Audit&amp;DYN_ARGS=TRUE&amp;VAR:ID1=76658210&amp;VAR:RCODE=FDSPFDSTKTOTAL&amp;VAR:SDATE=20110399&amp;VAR:FREQ=Quarterly&amp;VAR:RELITEM=RP&amp;VAR:CURRENCY=&amp;VAR:CUR","RSOURCE=EXSHARE&amp;VAR:NATFREQ=QUARTERLY&amp;VAR:RFIELD=FINALIZED&amp;VAR:DB_TYPE=&amp;VAR:UNITS=M&amp;window=popup&amp;width=450&amp;height=300&amp;START_MAXIMIZED=FALSE"}</definedName>
    <definedName name="_479__FDSAUDITLINK__" localSheetId="0" hidden="1">{"fdsup://IBCentral/FAT Viewer?action=UPDATE&amp;creator=factset&amp;DOC_NAME=fat:reuters_qtrly_source_window.fat&amp;display_string=Audit&amp;DYN_ARGS=TRUE&amp;VAR:ID1=69545910&amp;VAR:RCODE=STLD&amp;VAR:SDATE=20110399&amp;VAR:FREQ=Quarterly&amp;VAR:RELITEM=RP&amp;VAR:CURRENCY=&amp;VAR:CURRSOURCE=EX","SHARE&amp;VAR:NATFREQ=QUARTERLY&amp;VAR:RFIELD=FINALIZED&amp;VAR:DB_TYPE=&amp;VAR:UNITS=M&amp;window=popup&amp;width=450&amp;height=300&amp;START_MAXIMIZED=FALSE"}</definedName>
    <definedName name="_479__FDSAUDITLINK__" localSheetId="5" hidden="1">{"fdsup://IBCentral/FAT Viewer?action=UPDATE&amp;creator=factset&amp;DOC_NAME=fat:reuters_qtrly_source_window.fat&amp;display_string=Audit&amp;DYN_ARGS=TRUE&amp;VAR:ID1=69545910&amp;VAR:RCODE=STLD&amp;VAR:SDATE=20110399&amp;VAR:FREQ=Quarterly&amp;VAR:RELITEM=RP&amp;VAR:CURRENCY=&amp;VAR:CURRSOURCE=EX","SHARE&amp;VAR:NATFREQ=QUARTERLY&amp;VAR:RFIELD=FINALIZED&amp;VAR:DB_TYPE=&amp;VAR:UNITS=M&amp;window=popup&amp;width=450&amp;height=300&amp;START_MAXIMIZED=FALSE"}</definedName>
    <definedName name="_479__FDSAUDITLINK__" hidden="1">{"fdsup://IBCentral/FAT Viewer?action=UPDATE&amp;creator=factset&amp;DOC_NAME=fat:reuters_qtrly_source_window.fat&amp;display_string=Audit&amp;DYN_ARGS=TRUE&amp;VAR:ID1=69545910&amp;VAR:RCODE=STLD&amp;VAR:SDATE=20110399&amp;VAR:FREQ=Quarterly&amp;VAR:RELITEM=RP&amp;VAR:CURRENCY=&amp;VAR:CURRSOURCE=EX","SHARE&amp;VAR:NATFREQ=QUARTERLY&amp;VAR:RFIELD=FINALIZED&amp;VAR:DB_TYPE=&amp;VAR:UNITS=M&amp;window=popup&amp;width=450&amp;height=300&amp;START_MAXIMIZED=FALSE"}</definedName>
    <definedName name="_48__FDSAUDITLINK__" localSheetId="0" hidden="1">{"fdsup://IBCentral/FAT Viewer?action=UPDATE&amp;creator=factset&amp;DOC_NAME=fat:reuters_qtrly_source_window.fat&amp;display_string=Audit&amp;DYN_ARGS=TRUE&amp;VAR:ID1=76658210&amp;VAR:RCODE=STLD&amp;VAR:SDATE=20110699&amp;VAR:FREQ=Quarterly&amp;VAR:RELITEM=RP&amp;VAR:CURRENCY=&amp;VAR:CURRSOURCE=EX","SHARE&amp;VAR:NATFREQ=QUARTERLY&amp;VAR:RFIELD=FINALIZED&amp;VAR:DB_TYPE=&amp;VAR:UNITS=M&amp;window=popup&amp;width=450&amp;height=300&amp;START_MAXIMIZED=FALSE"}</definedName>
    <definedName name="_48__FDSAUDITLINK__" localSheetId="5" hidden="1">{"fdsup://IBCentral/FAT Viewer?action=UPDATE&amp;creator=factset&amp;DOC_NAME=fat:reuters_qtrly_source_window.fat&amp;display_string=Audit&amp;DYN_ARGS=TRUE&amp;VAR:ID1=76658210&amp;VAR:RCODE=STLD&amp;VAR:SDATE=20110699&amp;VAR:FREQ=Quarterly&amp;VAR:RELITEM=RP&amp;VAR:CURRENCY=&amp;VAR:CURRSOURCE=EX","SHARE&amp;VAR:NATFREQ=QUARTERLY&amp;VAR:RFIELD=FINALIZED&amp;VAR:DB_TYPE=&amp;VAR:UNITS=M&amp;window=popup&amp;width=450&amp;height=300&amp;START_MAXIMIZED=FALSE"}</definedName>
    <definedName name="_48__FDSAUDITLINK__" hidden="1">{"fdsup://IBCentral/FAT Viewer?action=UPDATE&amp;creator=factset&amp;DOC_NAME=fat:reuters_qtrly_source_window.fat&amp;display_string=Audit&amp;DYN_ARGS=TRUE&amp;VAR:ID1=76658210&amp;VAR:RCODE=STLD&amp;VAR:SDATE=20110699&amp;VAR:FREQ=Quarterly&amp;VAR:RELITEM=RP&amp;VAR:CURRENCY=&amp;VAR:CURRSOURCE=EX","SHARE&amp;VAR:NATFREQ=QUARTERLY&amp;VAR:RFIELD=FINALIZED&amp;VAR:DB_TYPE=&amp;VAR:UNITS=M&amp;window=popup&amp;width=450&amp;height=300&amp;START_MAXIMIZED=FALSE"}</definedName>
    <definedName name="_480__FDSAUDITLINK__" localSheetId="0" hidden="1">{"fdsup://IBCentral/FAT Viewer?action=UPDATE&amp;creator=factset&amp;DOC_NAME=fat:reuters_semi_source_window.fat&amp;display_string=Audit&amp;DYN_ARGS=TRUE&amp;VAR:ID1=549343&amp;VAR:RCODE=STLD&amp;VAR:SDATE=20110699&amp;VAR:FREQ=FSA&amp;VAR:RELITEM=RP&amp;VAR:CURRENCY=&amp;VAR:CURRSOURCE=EXSHARE&amp;VAR",":NATFREQ=FSA&amp;VAR:RFIELD=FINALIZED&amp;VAR:DB_TYPE=&amp;VAR:UNITS=M&amp;window=popup&amp;width=450&amp;height=300&amp;START_MAXIMIZED=FALSE"}</definedName>
    <definedName name="_480__FDSAUDITLINK__" localSheetId="5" hidden="1">{"fdsup://IBCentral/FAT Viewer?action=UPDATE&amp;creator=factset&amp;DOC_NAME=fat:reuters_semi_source_window.fat&amp;display_string=Audit&amp;DYN_ARGS=TRUE&amp;VAR:ID1=549343&amp;VAR:RCODE=STLD&amp;VAR:SDATE=20110699&amp;VAR:FREQ=FSA&amp;VAR:RELITEM=RP&amp;VAR:CURRENCY=&amp;VAR:CURRSOURCE=EXSHARE&amp;VAR",":NATFREQ=FSA&amp;VAR:RFIELD=FINALIZED&amp;VAR:DB_TYPE=&amp;VAR:UNITS=M&amp;window=popup&amp;width=450&amp;height=300&amp;START_MAXIMIZED=FALSE"}</definedName>
    <definedName name="_480__FDSAUDITLINK__" hidden="1">{"fdsup://IBCentral/FAT Viewer?action=UPDATE&amp;creator=factset&amp;DOC_NAME=fat:reuters_semi_source_window.fat&amp;display_string=Audit&amp;DYN_ARGS=TRUE&amp;VAR:ID1=549343&amp;VAR:RCODE=STLD&amp;VAR:SDATE=20110699&amp;VAR:FREQ=FSA&amp;VAR:RELITEM=RP&amp;VAR:CURRENCY=&amp;VAR:CURRSOURCE=EXSHARE&amp;VAR",":NATFREQ=FSA&amp;VAR:RFIELD=FINALIZED&amp;VAR:DB_TYPE=&amp;VAR:UNITS=M&amp;window=popup&amp;width=450&amp;height=300&amp;START_MAXIMIZED=FALSE"}</definedName>
    <definedName name="_481__FDSAUDITLINK__" localSheetId="0" hidden="1">{"fdsup://IBCentral/FAT Viewer?action=UPDATE&amp;creator=factset&amp;DOC_NAME=fat:reuters_qtrly_source_window.fat&amp;display_string=Audit&amp;DYN_ARGS=TRUE&amp;VAR:ID1=92552V10&amp;VAR:RCODE=STLD&amp;VAR:SDATE=20110699&amp;VAR:FREQ=Quarterly&amp;VAR:RELITEM=RP&amp;VAR:CURRENCY=&amp;VAR:CURRSOURCE=EX","SHARE&amp;VAR:NATFREQ=QUARTERLY&amp;VAR:RFIELD=FINALIZED&amp;VAR:DB_TYPE=&amp;VAR:UNITS=M&amp;window=popup&amp;width=450&amp;height=300&amp;START_MAXIMIZED=FALSE"}</definedName>
    <definedName name="_481__FDSAUDITLINK__" localSheetId="5" hidden="1">{"fdsup://IBCentral/FAT Viewer?action=UPDATE&amp;creator=factset&amp;DOC_NAME=fat:reuters_qtrly_source_window.fat&amp;display_string=Audit&amp;DYN_ARGS=TRUE&amp;VAR:ID1=92552V10&amp;VAR:RCODE=STLD&amp;VAR:SDATE=20110699&amp;VAR:FREQ=Quarterly&amp;VAR:RELITEM=RP&amp;VAR:CURRENCY=&amp;VAR:CURRSOURCE=EX","SHARE&amp;VAR:NATFREQ=QUARTERLY&amp;VAR:RFIELD=FINALIZED&amp;VAR:DB_TYPE=&amp;VAR:UNITS=M&amp;window=popup&amp;width=450&amp;height=300&amp;START_MAXIMIZED=FALSE"}</definedName>
    <definedName name="_481__FDSAUDITLINK__" hidden="1">{"fdsup://IBCentral/FAT Viewer?action=UPDATE&amp;creator=factset&amp;DOC_NAME=fat:reuters_qtrly_source_window.fat&amp;display_string=Audit&amp;DYN_ARGS=TRUE&amp;VAR:ID1=92552V10&amp;VAR:RCODE=STLD&amp;VAR:SDATE=20110699&amp;VAR:FREQ=Quarterly&amp;VAR:RELITEM=RP&amp;VAR:CURRENCY=&amp;VAR:CURRSOURCE=EX","SHARE&amp;VAR:NATFREQ=QUARTERLY&amp;VAR:RFIELD=FINALIZED&amp;VAR:DB_TYPE=&amp;VAR:UNITS=M&amp;window=popup&amp;width=450&amp;height=300&amp;START_MAXIMIZED=FALSE"}</definedName>
    <definedName name="_482__FDSAUDITLINK__" localSheetId="0" hidden="1">{"fdsup://IBCentral/FAT Viewer?action=UPDATE&amp;creator=factset&amp;DOC_NAME=fat:reuters_semi_source_window.fat&amp;display_string=Audit&amp;DYN_ARGS=TRUE&amp;VAR:ID1=ELMG&amp;VAR:RCODE=FDSPFDSTKTOTAL&amp;VAR:SDATE=0&amp;VAR:FREQ=FSA&amp;VAR:RELITEM=RP&amp;VAR:CURRENCY=&amp;VAR:CURRSOURCE=EXSHARE&amp;VA","R:NATFREQ=FSA&amp;VAR:RFIELD=FINALIZED&amp;VAR:DB_TYPE=&amp;VAR:UNITS=M&amp;window=popup&amp;width=450&amp;height=300&amp;START_MAXIMIZED=FALSE"}</definedName>
    <definedName name="_482__FDSAUDITLINK__" localSheetId="5" hidden="1">{"fdsup://IBCentral/FAT Viewer?action=UPDATE&amp;creator=factset&amp;DOC_NAME=fat:reuters_semi_source_window.fat&amp;display_string=Audit&amp;DYN_ARGS=TRUE&amp;VAR:ID1=ELMG&amp;VAR:RCODE=FDSPFDSTKTOTAL&amp;VAR:SDATE=0&amp;VAR:FREQ=FSA&amp;VAR:RELITEM=RP&amp;VAR:CURRENCY=&amp;VAR:CURRSOURCE=EXSHARE&amp;VA","R:NATFREQ=FSA&amp;VAR:RFIELD=FINALIZED&amp;VAR:DB_TYPE=&amp;VAR:UNITS=M&amp;window=popup&amp;width=450&amp;height=300&amp;START_MAXIMIZED=FALSE"}</definedName>
    <definedName name="_482__FDSAUDITLINK__" hidden="1">{"fdsup://IBCentral/FAT Viewer?action=UPDATE&amp;creator=factset&amp;DOC_NAME=fat:reuters_semi_source_window.fat&amp;display_string=Audit&amp;DYN_ARGS=TRUE&amp;VAR:ID1=ELMG&amp;VAR:RCODE=FDSPFDSTKTOTAL&amp;VAR:SDATE=0&amp;VAR:FREQ=FSA&amp;VAR:RELITEM=RP&amp;VAR:CURRENCY=&amp;VAR:CURRSOURCE=EXSHARE&amp;VA","R:NATFREQ=FSA&amp;VAR:RFIELD=FINALIZED&amp;VAR:DB_TYPE=&amp;VAR:UNITS=M&amp;window=popup&amp;width=450&amp;height=300&amp;START_MAXIMIZED=FALSE"}</definedName>
    <definedName name="_483__FDSAUDITLINK__" localSheetId="0" hidden="1">{"fdsup://IBCentral/FAT Viewer?action=UPDATE&amp;creator=factset&amp;DOC_NAME=fat:reuters_qtrly_source_window.fat&amp;display_string=Audit&amp;DYN_ARGS=TRUE&amp;VAR:ID1=M5147411&amp;VAR:RCODE=STLD&amp;VAR:SDATE=20110399&amp;VAR:FREQ=Quarterly&amp;VAR:RELITEM=RP&amp;VAR:CURRENCY=&amp;VAR:CURRSOURCE=EX","SHARE&amp;VAR:NATFREQ=QUARTERLY&amp;VAR:RFIELD=FINALIZED&amp;VAR:DB_TYPE=&amp;VAR:UNITS=M&amp;window=popup&amp;width=450&amp;height=300&amp;START_MAXIMIZED=FALSE"}</definedName>
    <definedName name="_483__FDSAUDITLINK__" localSheetId="5" hidden="1">{"fdsup://IBCentral/FAT Viewer?action=UPDATE&amp;creator=factset&amp;DOC_NAME=fat:reuters_qtrly_source_window.fat&amp;display_string=Audit&amp;DYN_ARGS=TRUE&amp;VAR:ID1=M5147411&amp;VAR:RCODE=STLD&amp;VAR:SDATE=20110399&amp;VAR:FREQ=Quarterly&amp;VAR:RELITEM=RP&amp;VAR:CURRENCY=&amp;VAR:CURRSOURCE=EX","SHARE&amp;VAR:NATFREQ=QUARTERLY&amp;VAR:RFIELD=FINALIZED&amp;VAR:DB_TYPE=&amp;VAR:UNITS=M&amp;window=popup&amp;width=450&amp;height=300&amp;START_MAXIMIZED=FALSE"}</definedName>
    <definedName name="_483__FDSAUDITLINK__" hidden="1">{"fdsup://IBCentral/FAT Viewer?action=UPDATE&amp;creator=factset&amp;DOC_NAME=fat:reuters_qtrly_source_window.fat&amp;display_string=Audit&amp;DYN_ARGS=TRUE&amp;VAR:ID1=M5147411&amp;VAR:RCODE=STLD&amp;VAR:SDATE=20110399&amp;VAR:FREQ=Quarterly&amp;VAR:RELITEM=RP&amp;VAR:CURRENCY=&amp;VAR:CURRSOURCE=EX","SHARE&amp;VAR:NATFREQ=QUARTERLY&amp;VAR:RFIELD=FINALIZED&amp;VAR:DB_TYPE=&amp;VAR:UNITS=M&amp;window=popup&amp;width=450&amp;height=300&amp;START_MAXIMIZED=FALSE"}</definedName>
    <definedName name="_484__FDSAUDITLINK__" localSheetId="0" hidden="1">{"fdsup://IBCentral/FAT Viewer?action=UPDATE&amp;creator=factset&amp;DOC_NAME=fat:reuters_qtrly_source_window.fat&amp;display_string=Audit&amp;DYN_ARGS=TRUE&amp;VAR:ID1=44439810&amp;VAR:RCODE=STLD&amp;VAR:SDATE=20110399&amp;VAR:FREQ=Quarterly&amp;VAR:RELITEM=RP&amp;VAR:CURRENCY=&amp;VAR:CURRSOURCE=EX","SHARE&amp;VAR:NATFREQ=QUARTERLY&amp;VAR:RFIELD=FINALIZED&amp;VAR:DB_TYPE=&amp;VAR:UNITS=M&amp;window=popup&amp;width=450&amp;height=300&amp;START_MAXIMIZED=FALSE"}</definedName>
    <definedName name="_484__FDSAUDITLINK__" localSheetId="5" hidden="1">{"fdsup://IBCentral/FAT Viewer?action=UPDATE&amp;creator=factset&amp;DOC_NAME=fat:reuters_qtrly_source_window.fat&amp;display_string=Audit&amp;DYN_ARGS=TRUE&amp;VAR:ID1=44439810&amp;VAR:RCODE=STLD&amp;VAR:SDATE=20110399&amp;VAR:FREQ=Quarterly&amp;VAR:RELITEM=RP&amp;VAR:CURRENCY=&amp;VAR:CURRSOURCE=EX","SHARE&amp;VAR:NATFREQ=QUARTERLY&amp;VAR:RFIELD=FINALIZED&amp;VAR:DB_TYPE=&amp;VAR:UNITS=M&amp;window=popup&amp;width=450&amp;height=300&amp;START_MAXIMIZED=FALSE"}</definedName>
    <definedName name="_484__FDSAUDITLINK__" hidden="1">{"fdsup://IBCentral/FAT Viewer?action=UPDATE&amp;creator=factset&amp;DOC_NAME=fat:reuters_qtrly_source_window.fat&amp;display_string=Audit&amp;DYN_ARGS=TRUE&amp;VAR:ID1=44439810&amp;VAR:RCODE=STLD&amp;VAR:SDATE=20110399&amp;VAR:FREQ=Quarterly&amp;VAR:RELITEM=RP&amp;VAR:CURRENCY=&amp;VAR:CURRSOURCE=EX","SHARE&amp;VAR:NATFREQ=QUARTERLY&amp;VAR:RFIELD=FINALIZED&amp;VAR:DB_TYPE=&amp;VAR:UNITS=M&amp;window=popup&amp;width=450&amp;height=300&amp;START_MAXIMIZED=FALSE"}</definedName>
    <definedName name="_485__FDSAUDITLINK__" localSheetId="0" hidden="1">{"fdsup://IBCentral/FAT Viewer?action=UPDATE&amp;creator=factset&amp;DOC_NAME=fat:reuters_semi_source_window.fat&amp;display_string=Audit&amp;DYN_ARGS=TRUE&amp;VAR:ID1=CMTL&amp;VAR:RCODE=FDSPFDSTKTOTAL&amp;VAR:SDATE=0&amp;VAR:FREQ=FSA&amp;VAR:RELITEM=RP&amp;VAR:CURRENCY=&amp;VAR:CURRSOURCE=EXSHARE&amp;VA","R:NATFREQ=FSA&amp;VAR:RFIELD=FINALIZED&amp;VAR:DB_TYPE=&amp;VAR:UNITS=M&amp;window=popup&amp;width=450&amp;height=300&amp;START_MAXIMIZED=FALSE"}</definedName>
    <definedName name="_485__FDSAUDITLINK__" localSheetId="5" hidden="1">{"fdsup://IBCentral/FAT Viewer?action=UPDATE&amp;creator=factset&amp;DOC_NAME=fat:reuters_semi_source_window.fat&amp;display_string=Audit&amp;DYN_ARGS=TRUE&amp;VAR:ID1=CMTL&amp;VAR:RCODE=FDSPFDSTKTOTAL&amp;VAR:SDATE=0&amp;VAR:FREQ=FSA&amp;VAR:RELITEM=RP&amp;VAR:CURRENCY=&amp;VAR:CURRSOURCE=EXSHARE&amp;VA","R:NATFREQ=FSA&amp;VAR:RFIELD=FINALIZED&amp;VAR:DB_TYPE=&amp;VAR:UNITS=M&amp;window=popup&amp;width=450&amp;height=300&amp;START_MAXIMIZED=FALSE"}</definedName>
    <definedName name="_485__FDSAUDITLINK__" hidden="1">{"fdsup://IBCentral/FAT Viewer?action=UPDATE&amp;creator=factset&amp;DOC_NAME=fat:reuters_semi_source_window.fat&amp;display_string=Audit&amp;DYN_ARGS=TRUE&amp;VAR:ID1=CMTL&amp;VAR:RCODE=FDSPFDSTKTOTAL&amp;VAR:SDATE=0&amp;VAR:FREQ=FSA&amp;VAR:RELITEM=RP&amp;VAR:CURRENCY=&amp;VAR:CURRSOURCE=EXSHARE&amp;VA","R:NATFREQ=FSA&amp;VAR:RFIELD=FINALIZED&amp;VAR:DB_TYPE=&amp;VAR:UNITS=M&amp;window=popup&amp;width=450&amp;height=300&amp;START_MAXIMIZED=FALSE"}</definedName>
    <definedName name="_486__FDSAUDITLINK__" localSheetId="0" hidden="1">{"fdsup://IBCentral/FAT Viewer?action=UPDATE&amp;creator=factset&amp;DOC_NAME=fat:reuters_semi_source_window.fat&amp;display_string=Audit&amp;DYN_ARGS=TRUE&amp;VAR:ID1=LLL&amp;VAR:RCODE=FDSPFDSTKTOTAL&amp;VAR:SDATE=0&amp;VAR:FREQ=FSA&amp;VAR:RELITEM=RP&amp;VAR:CURRENCY=&amp;VAR:CURRSOURCE=EXSHARE&amp;VAR",":NATFREQ=FSA&amp;VAR:RFIELD=FINALIZED&amp;VAR:DB_TYPE=&amp;VAR:UNITS=M&amp;window=popup&amp;width=450&amp;height=300&amp;START_MAXIMIZED=FALSE"}</definedName>
    <definedName name="_486__FDSAUDITLINK__" localSheetId="5" hidden="1">{"fdsup://IBCentral/FAT Viewer?action=UPDATE&amp;creator=factset&amp;DOC_NAME=fat:reuters_semi_source_window.fat&amp;display_string=Audit&amp;DYN_ARGS=TRUE&amp;VAR:ID1=LLL&amp;VAR:RCODE=FDSPFDSTKTOTAL&amp;VAR:SDATE=0&amp;VAR:FREQ=FSA&amp;VAR:RELITEM=RP&amp;VAR:CURRENCY=&amp;VAR:CURRSOURCE=EXSHARE&amp;VAR",":NATFREQ=FSA&amp;VAR:RFIELD=FINALIZED&amp;VAR:DB_TYPE=&amp;VAR:UNITS=M&amp;window=popup&amp;width=450&amp;height=300&amp;START_MAXIMIZED=FALSE"}</definedName>
    <definedName name="_486__FDSAUDITLINK__" hidden="1">{"fdsup://IBCentral/FAT Viewer?action=UPDATE&amp;creator=factset&amp;DOC_NAME=fat:reuters_semi_source_window.fat&amp;display_string=Audit&amp;DYN_ARGS=TRUE&amp;VAR:ID1=LLL&amp;VAR:RCODE=FDSPFDSTKTOTAL&amp;VAR:SDATE=0&amp;VAR:FREQ=FSA&amp;VAR:RELITEM=RP&amp;VAR:CURRENCY=&amp;VAR:CURRSOURCE=EXSHARE&amp;VAR",":NATFREQ=FSA&amp;VAR:RFIELD=FINALIZED&amp;VAR:DB_TYPE=&amp;VAR:UNITS=M&amp;window=popup&amp;width=450&amp;height=300&amp;START_MAXIMIZED=FALSE"}</definedName>
    <definedName name="_487__FDSAUDITLINK__" localSheetId="0" hidden="1">{"fdsup://IBCentral/FAT Viewer?action=UPDATE&amp;creator=factset&amp;DOC_NAME=fat:reuters_qtrly_source_window.fat&amp;display_string=Audit&amp;DYN_ARGS=TRUE&amp;VAR:ID1=76658210&amp;VAR:RCODE=FDSPFDSTKTOTAL&amp;VAR:SDATE=20110399&amp;VAR:FREQ=Quarterly&amp;VAR:RELITEM=RP&amp;VAR:CURRENCY=&amp;VAR:CUR","RSOURCE=EXSHARE&amp;VAR:NATFREQ=QUARTERLY&amp;VAR:RFIELD=FINALIZED&amp;VAR:DB_TYPE=&amp;VAR:UNITS=M&amp;window=popup&amp;width=450&amp;height=300&amp;START_MAXIMIZED=FALSE"}</definedName>
    <definedName name="_487__FDSAUDITLINK__" localSheetId="5" hidden="1">{"fdsup://IBCentral/FAT Viewer?action=UPDATE&amp;creator=factset&amp;DOC_NAME=fat:reuters_qtrly_source_window.fat&amp;display_string=Audit&amp;DYN_ARGS=TRUE&amp;VAR:ID1=76658210&amp;VAR:RCODE=FDSPFDSTKTOTAL&amp;VAR:SDATE=20110399&amp;VAR:FREQ=Quarterly&amp;VAR:RELITEM=RP&amp;VAR:CURRENCY=&amp;VAR:CUR","RSOURCE=EXSHARE&amp;VAR:NATFREQ=QUARTERLY&amp;VAR:RFIELD=FINALIZED&amp;VAR:DB_TYPE=&amp;VAR:UNITS=M&amp;window=popup&amp;width=450&amp;height=300&amp;START_MAXIMIZED=FALSE"}</definedName>
    <definedName name="_487__FDSAUDITLINK__" hidden="1">{"fdsup://IBCentral/FAT Viewer?action=UPDATE&amp;creator=factset&amp;DOC_NAME=fat:reuters_qtrly_source_window.fat&amp;display_string=Audit&amp;DYN_ARGS=TRUE&amp;VAR:ID1=76658210&amp;VAR:RCODE=FDSPFDSTKTOTAL&amp;VAR:SDATE=20110399&amp;VAR:FREQ=Quarterly&amp;VAR:RELITEM=RP&amp;VAR:CURRENCY=&amp;VAR:CUR","RSOURCE=EXSHARE&amp;VAR:NATFREQ=QUARTERLY&amp;VAR:RFIELD=FINALIZED&amp;VAR:DB_TYPE=&amp;VAR:UNITS=M&amp;window=popup&amp;width=450&amp;height=300&amp;START_MAXIMIZED=FALSE"}</definedName>
    <definedName name="_488__FDSAUDITLINK__" localSheetId="0" hidden="1">{"fdsup://IBCentral/FAT Viewer?action=UPDATE&amp;creator=factset&amp;DOC_NAME=fat:reuters_semi_source_window.fat&amp;display_string=Audit&amp;DYN_ARGS=TRUE&amp;VAR:ID1=B09LSH&amp;VAR:RCODE=STLD&amp;VAR:SDATE=20110699&amp;VAR:FREQ=FSA&amp;VAR:RELITEM=RP&amp;VAR:CURRENCY=&amp;VAR:CURRSOURCE=EXSHARE&amp;VAR",":NATFREQ=FSA&amp;VAR:RFIELD=FINALIZED&amp;VAR:DB_TYPE=&amp;VAR:UNITS=M&amp;window=popup&amp;width=450&amp;height=300&amp;START_MAXIMIZED=FALSE"}</definedName>
    <definedName name="_488__FDSAUDITLINK__" localSheetId="5" hidden="1">{"fdsup://IBCentral/FAT Viewer?action=UPDATE&amp;creator=factset&amp;DOC_NAME=fat:reuters_semi_source_window.fat&amp;display_string=Audit&amp;DYN_ARGS=TRUE&amp;VAR:ID1=B09LSH&amp;VAR:RCODE=STLD&amp;VAR:SDATE=20110699&amp;VAR:FREQ=FSA&amp;VAR:RELITEM=RP&amp;VAR:CURRENCY=&amp;VAR:CURRSOURCE=EXSHARE&amp;VAR",":NATFREQ=FSA&amp;VAR:RFIELD=FINALIZED&amp;VAR:DB_TYPE=&amp;VAR:UNITS=M&amp;window=popup&amp;width=450&amp;height=300&amp;START_MAXIMIZED=FALSE"}</definedName>
    <definedName name="_488__FDSAUDITLINK__" hidden="1">{"fdsup://IBCentral/FAT Viewer?action=UPDATE&amp;creator=factset&amp;DOC_NAME=fat:reuters_semi_source_window.fat&amp;display_string=Audit&amp;DYN_ARGS=TRUE&amp;VAR:ID1=B09LSH&amp;VAR:RCODE=STLD&amp;VAR:SDATE=20110699&amp;VAR:FREQ=FSA&amp;VAR:RELITEM=RP&amp;VAR:CURRENCY=&amp;VAR:CURRSOURCE=EXSHARE&amp;VAR",":NATFREQ=FSA&amp;VAR:RFIELD=FINALIZED&amp;VAR:DB_TYPE=&amp;VAR:UNITS=M&amp;window=popup&amp;width=450&amp;height=300&amp;START_MAXIMIZED=FALSE"}</definedName>
    <definedName name="_489__FDSAUDITLINK__" localSheetId="0" hidden="1">{"fdsup://IBCentral/FAT Viewer?action=UPDATE&amp;creator=factset&amp;DOC_NAME=fat:reuters_semi_source_window.fat&amp;display_string=Audit&amp;DYN_ARGS=TRUE&amp;VAR:ID1=HRS&amp;VAR:RCODE=FDSPFDSTKTOTAL&amp;VAR:SDATE=0&amp;VAR:FREQ=FSA&amp;VAR:RELITEM=RP&amp;VAR:CURRENCY=&amp;VAR:CURRSOURCE=EXSHARE&amp;VAR",":NATFREQ=FSA&amp;VAR:RFIELD=FINALIZED&amp;VAR:DB_TYPE=&amp;VAR:UNITS=M&amp;window=popup&amp;width=450&amp;height=300&amp;START_MAXIMIZED=FALSE"}</definedName>
    <definedName name="_489__FDSAUDITLINK__" localSheetId="5" hidden="1">{"fdsup://IBCentral/FAT Viewer?action=UPDATE&amp;creator=factset&amp;DOC_NAME=fat:reuters_semi_source_window.fat&amp;display_string=Audit&amp;DYN_ARGS=TRUE&amp;VAR:ID1=HRS&amp;VAR:RCODE=FDSPFDSTKTOTAL&amp;VAR:SDATE=0&amp;VAR:FREQ=FSA&amp;VAR:RELITEM=RP&amp;VAR:CURRENCY=&amp;VAR:CURRSOURCE=EXSHARE&amp;VAR",":NATFREQ=FSA&amp;VAR:RFIELD=FINALIZED&amp;VAR:DB_TYPE=&amp;VAR:UNITS=M&amp;window=popup&amp;width=450&amp;height=300&amp;START_MAXIMIZED=FALSE"}</definedName>
    <definedName name="_489__FDSAUDITLINK__" hidden="1">{"fdsup://IBCentral/FAT Viewer?action=UPDATE&amp;creator=factset&amp;DOC_NAME=fat:reuters_semi_source_window.fat&amp;display_string=Audit&amp;DYN_ARGS=TRUE&amp;VAR:ID1=HRS&amp;VAR:RCODE=FDSPFDSTKTOTAL&amp;VAR:SDATE=0&amp;VAR:FREQ=FSA&amp;VAR:RELITEM=RP&amp;VAR:CURRENCY=&amp;VAR:CURRSOURCE=EXSHARE&amp;VAR",":NATFREQ=FSA&amp;VAR:RFIELD=FINALIZED&amp;VAR:DB_TYPE=&amp;VAR:UNITS=M&amp;window=popup&amp;width=450&amp;height=300&amp;START_MAXIMIZED=FALSE"}</definedName>
    <definedName name="_49__FDSAUDITLINK__" localSheetId="0" hidden="1">{"fdsup://IBCentral/FAT Viewer?action=UPDATE&amp;creator=factset&amp;DOC_NAME=fat:reuters_qtrly_source_window.fat&amp;display_string=Audit&amp;DYN_ARGS=TRUE&amp;VAR:ID1=76658210&amp;VAR:RCODE=FDSPFDSTKTOTAL&amp;VAR:SDATE=20110699&amp;VAR:FREQ=Quarterly&amp;VAR:RELITEM=RP&amp;VAR:CURRENCY=&amp;VAR:CUR","RSOURCE=EXSHARE&amp;VAR:NATFREQ=QUARTERLY&amp;VAR:RFIELD=FINALIZED&amp;VAR:DB_TYPE=&amp;VAR:UNITS=M&amp;window=popup&amp;width=450&amp;height=300&amp;START_MAXIMIZED=FALSE"}</definedName>
    <definedName name="_49__FDSAUDITLINK__" localSheetId="5" hidden="1">{"fdsup://IBCentral/FAT Viewer?action=UPDATE&amp;creator=factset&amp;DOC_NAME=fat:reuters_qtrly_source_window.fat&amp;display_string=Audit&amp;DYN_ARGS=TRUE&amp;VAR:ID1=76658210&amp;VAR:RCODE=FDSPFDSTKTOTAL&amp;VAR:SDATE=20110699&amp;VAR:FREQ=Quarterly&amp;VAR:RELITEM=RP&amp;VAR:CURRENCY=&amp;VAR:CUR","RSOURCE=EXSHARE&amp;VAR:NATFREQ=QUARTERLY&amp;VAR:RFIELD=FINALIZED&amp;VAR:DB_TYPE=&amp;VAR:UNITS=M&amp;window=popup&amp;width=450&amp;height=300&amp;START_MAXIMIZED=FALSE"}</definedName>
    <definedName name="_49__FDSAUDITLINK__" hidden="1">{"fdsup://IBCentral/FAT Viewer?action=UPDATE&amp;creator=factset&amp;DOC_NAME=fat:reuters_qtrly_source_window.fat&amp;display_string=Audit&amp;DYN_ARGS=TRUE&amp;VAR:ID1=76658210&amp;VAR:RCODE=FDSPFDSTKTOTAL&amp;VAR:SDATE=20110699&amp;VAR:FREQ=Quarterly&amp;VAR:RELITEM=RP&amp;VAR:CURRENCY=&amp;VAR:CUR","RSOURCE=EXSHARE&amp;VAR:NATFREQ=QUARTERLY&amp;VAR:RFIELD=FINALIZED&amp;VAR:DB_TYPE=&amp;VAR:UNITS=M&amp;window=popup&amp;width=450&amp;height=300&amp;START_MAXIMIZED=FALSE"}</definedName>
    <definedName name="_490__FDSAUDITLINK__" localSheetId="0" hidden="1">{"fdsup://IBCentral/FAT Viewer?action=UPDATE&amp;creator=factset&amp;DOC_NAME=fat:reuters_semi_source_window.fat&amp;display_string=Audit&amp;DYN_ARGS=TRUE&amp;VAR:ID1=GILT&amp;VAR:RCODE=FDSPFDSTKTOTAL&amp;VAR:SDATE=0&amp;VAR:FREQ=FSA&amp;VAR:RELITEM=RP&amp;VAR:CURRENCY=&amp;VAR:CURRSOURCE=EXSHARE&amp;VA","R:NATFREQ=FSA&amp;VAR:RFIELD=FINALIZED&amp;VAR:DB_TYPE=&amp;VAR:UNITS=M&amp;window=popup&amp;width=450&amp;height=300&amp;START_MAXIMIZED=FALSE"}</definedName>
    <definedName name="_490__FDSAUDITLINK__" localSheetId="5" hidden="1">{"fdsup://IBCentral/FAT Viewer?action=UPDATE&amp;creator=factset&amp;DOC_NAME=fat:reuters_semi_source_window.fat&amp;display_string=Audit&amp;DYN_ARGS=TRUE&amp;VAR:ID1=GILT&amp;VAR:RCODE=FDSPFDSTKTOTAL&amp;VAR:SDATE=0&amp;VAR:FREQ=FSA&amp;VAR:RELITEM=RP&amp;VAR:CURRENCY=&amp;VAR:CURRSOURCE=EXSHARE&amp;VA","R:NATFREQ=FSA&amp;VAR:RFIELD=FINALIZED&amp;VAR:DB_TYPE=&amp;VAR:UNITS=M&amp;window=popup&amp;width=450&amp;height=300&amp;START_MAXIMIZED=FALSE"}</definedName>
    <definedName name="_490__FDSAUDITLINK__" hidden="1">{"fdsup://IBCentral/FAT Viewer?action=UPDATE&amp;creator=factset&amp;DOC_NAME=fat:reuters_semi_source_window.fat&amp;display_string=Audit&amp;DYN_ARGS=TRUE&amp;VAR:ID1=GILT&amp;VAR:RCODE=FDSPFDSTKTOTAL&amp;VAR:SDATE=0&amp;VAR:FREQ=FSA&amp;VAR:RELITEM=RP&amp;VAR:CURRENCY=&amp;VAR:CURRSOURCE=EXSHARE&amp;VA","R:NATFREQ=FSA&amp;VAR:RFIELD=FINALIZED&amp;VAR:DB_TYPE=&amp;VAR:UNITS=M&amp;window=popup&amp;width=450&amp;height=300&amp;START_MAXIMIZED=FALSE"}</definedName>
    <definedName name="_491__FDSAUDITLINK__" localSheetId="0" hidden="1">{"fdsup://IBCentral/FAT Viewer?action=UPDATE&amp;creator=factset&amp;DOC_NAME=fat:reuters_semi_source_window.fat&amp;display_string=Audit&amp;DYN_ARGS=TRUE&amp;VAR:ID1=549343&amp;VAR:RCODE=FDSPFDSTKTOTAL&amp;VAR:SDATE=20110699&amp;VAR:FREQ=FSA&amp;VAR:RELITEM=RP&amp;VAR:CURRENCY=&amp;VAR:CURRSOURCE=E","XSHARE&amp;VAR:NATFREQ=FSA&amp;VAR:RFIELD=FINALIZED&amp;VAR:DB_TYPE=&amp;VAR:UNITS=M&amp;window=popup&amp;width=450&amp;height=300&amp;START_MAXIMIZED=FALSE"}</definedName>
    <definedName name="_491__FDSAUDITLINK__" localSheetId="5" hidden="1">{"fdsup://IBCentral/FAT Viewer?action=UPDATE&amp;creator=factset&amp;DOC_NAME=fat:reuters_semi_source_window.fat&amp;display_string=Audit&amp;DYN_ARGS=TRUE&amp;VAR:ID1=549343&amp;VAR:RCODE=FDSPFDSTKTOTAL&amp;VAR:SDATE=20110699&amp;VAR:FREQ=FSA&amp;VAR:RELITEM=RP&amp;VAR:CURRENCY=&amp;VAR:CURRSOURCE=E","XSHARE&amp;VAR:NATFREQ=FSA&amp;VAR:RFIELD=FINALIZED&amp;VAR:DB_TYPE=&amp;VAR:UNITS=M&amp;window=popup&amp;width=450&amp;height=300&amp;START_MAXIMIZED=FALSE"}</definedName>
    <definedName name="_491__FDSAUDITLINK__" hidden="1">{"fdsup://IBCentral/FAT Viewer?action=UPDATE&amp;creator=factset&amp;DOC_NAME=fat:reuters_semi_source_window.fat&amp;display_string=Audit&amp;DYN_ARGS=TRUE&amp;VAR:ID1=549343&amp;VAR:RCODE=FDSPFDSTKTOTAL&amp;VAR:SDATE=20110699&amp;VAR:FREQ=FSA&amp;VAR:RELITEM=RP&amp;VAR:CURRENCY=&amp;VAR:CURRSOURCE=E","XSHARE&amp;VAR:NATFREQ=FSA&amp;VAR:RFIELD=FINALIZED&amp;VAR:DB_TYPE=&amp;VAR:UNITS=M&amp;window=popup&amp;width=450&amp;height=300&amp;START_MAXIMIZED=FALSE"}</definedName>
    <definedName name="_492__FDSAUDITLINK__" localSheetId="0" hidden="1">{"fdsup://IBCentral/FAT Viewer?action=UPDATE&amp;creator=factset&amp;DOC_NAME=fat:reuters_qtrly_source_window.fat&amp;display_string=Audit&amp;DYN_ARGS=TRUE&amp;VAR:ID1=92552V10&amp;VAR:RCODE=STLD&amp;VAR:SDATE=20110699&amp;VAR:FREQ=Quarterly&amp;VAR:RELITEM=RP&amp;VAR:CURRENCY=&amp;VAR:CURRSOURCE=EX","SHARE&amp;VAR:NATFREQ=QUARTERLY&amp;VAR:RFIELD=FINALIZED&amp;VAR:DB_TYPE=&amp;VAR:UNITS=M&amp;window=popup&amp;width=450&amp;height=300&amp;START_MAXIMIZED=FALSE"}</definedName>
    <definedName name="_492__FDSAUDITLINK__" localSheetId="5" hidden="1">{"fdsup://IBCentral/FAT Viewer?action=UPDATE&amp;creator=factset&amp;DOC_NAME=fat:reuters_qtrly_source_window.fat&amp;display_string=Audit&amp;DYN_ARGS=TRUE&amp;VAR:ID1=92552V10&amp;VAR:RCODE=STLD&amp;VAR:SDATE=20110699&amp;VAR:FREQ=Quarterly&amp;VAR:RELITEM=RP&amp;VAR:CURRENCY=&amp;VAR:CURRSOURCE=EX","SHARE&amp;VAR:NATFREQ=QUARTERLY&amp;VAR:RFIELD=FINALIZED&amp;VAR:DB_TYPE=&amp;VAR:UNITS=M&amp;window=popup&amp;width=450&amp;height=300&amp;START_MAXIMIZED=FALSE"}</definedName>
    <definedName name="_492__FDSAUDITLINK__" hidden="1">{"fdsup://IBCentral/FAT Viewer?action=UPDATE&amp;creator=factset&amp;DOC_NAME=fat:reuters_qtrly_source_window.fat&amp;display_string=Audit&amp;DYN_ARGS=TRUE&amp;VAR:ID1=92552V10&amp;VAR:RCODE=STLD&amp;VAR:SDATE=20110699&amp;VAR:FREQ=Quarterly&amp;VAR:RELITEM=RP&amp;VAR:CURRENCY=&amp;VAR:CURRSOURCE=EX","SHARE&amp;VAR:NATFREQ=QUARTERLY&amp;VAR:RFIELD=FINALIZED&amp;VAR:DB_TYPE=&amp;VAR:UNITS=M&amp;window=popup&amp;width=450&amp;height=300&amp;START_MAXIMIZED=FALSE"}</definedName>
    <definedName name="_493__FDSAUDITLINK__" localSheetId="0" hidden="1">{"fdsup://IBCentral/FAT Viewer?action=UPDATE&amp;creator=factset&amp;DOC_NAME=fat:reuters_semi_source_window.fat&amp;display_string=Audit&amp;DYN_ARGS=TRUE&amp;VAR:ID1=TWTC&amp;VAR:RCODE=FDSPFDSTKTOTAL&amp;VAR:SDATE=0&amp;VAR:FREQ=FSA&amp;VAR:RELITEM=RP&amp;VAR:CURRENCY=&amp;VAR:CURRSOURCE=EXSHARE&amp;VA","R:NATFREQ=FSA&amp;VAR:RFIELD=FINALIZED&amp;VAR:DB_TYPE=&amp;VAR:UNITS=M&amp;window=popup&amp;width=450&amp;height=300&amp;START_MAXIMIZED=FALSE"}</definedName>
    <definedName name="_493__FDSAUDITLINK__" localSheetId="5" hidden="1">{"fdsup://IBCentral/FAT Viewer?action=UPDATE&amp;creator=factset&amp;DOC_NAME=fat:reuters_semi_source_window.fat&amp;display_string=Audit&amp;DYN_ARGS=TRUE&amp;VAR:ID1=TWTC&amp;VAR:RCODE=FDSPFDSTKTOTAL&amp;VAR:SDATE=0&amp;VAR:FREQ=FSA&amp;VAR:RELITEM=RP&amp;VAR:CURRENCY=&amp;VAR:CURRSOURCE=EXSHARE&amp;VA","R:NATFREQ=FSA&amp;VAR:RFIELD=FINALIZED&amp;VAR:DB_TYPE=&amp;VAR:UNITS=M&amp;window=popup&amp;width=450&amp;height=300&amp;START_MAXIMIZED=FALSE"}</definedName>
    <definedName name="_493__FDSAUDITLINK__" hidden="1">{"fdsup://IBCentral/FAT Viewer?action=UPDATE&amp;creator=factset&amp;DOC_NAME=fat:reuters_semi_source_window.fat&amp;display_string=Audit&amp;DYN_ARGS=TRUE&amp;VAR:ID1=TWTC&amp;VAR:RCODE=FDSPFDSTKTOTAL&amp;VAR:SDATE=0&amp;VAR:FREQ=FSA&amp;VAR:RELITEM=RP&amp;VAR:CURRENCY=&amp;VAR:CURRSOURCE=EXSHARE&amp;VA","R:NATFREQ=FSA&amp;VAR:RFIELD=FINALIZED&amp;VAR:DB_TYPE=&amp;VAR:UNITS=M&amp;window=popup&amp;width=450&amp;height=300&amp;START_MAXIMIZED=FALSE"}</definedName>
    <definedName name="_494__FDSAUDITLINK__" localSheetId="0" hidden="1">{"fdsup://IBCentral/FAT Viewer?action=UPDATE&amp;creator=factset&amp;DOC_NAME=fat:reuters_qtrly_source_window.fat&amp;display_string=Audit&amp;DYN_ARGS=TRUE&amp;VAR:ID1=44439810&amp;VAR:RCODE=FDSPFDSTKTOTAL&amp;VAR:SDATE=20110399&amp;VAR:FREQ=Quarterly&amp;VAR:RELITEM=RP&amp;VAR:CURRENCY=&amp;VAR:CUR","RSOURCE=EXSHARE&amp;VAR:NATFREQ=QUARTERLY&amp;VAR:RFIELD=FINALIZED&amp;VAR:DB_TYPE=&amp;VAR:UNITS=M&amp;window=popup&amp;width=450&amp;height=300&amp;START_MAXIMIZED=FALSE"}</definedName>
    <definedName name="_494__FDSAUDITLINK__" localSheetId="5" hidden="1">{"fdsup://IBCentral/FAT Viewer?action=UPDATE&amp;creator=factset&amp;DOC_NAME=fat:reuters_qtrly_source_window.fat&amp;display_string=Audit&amp;DYN_ARGS=TRUE&amp;VAR:ID1=44439810&amp;VAR:RCODE=FDSPFDSTKTOTAL&amp;VAR:SDATE=20110399&amp;VAR:FREQ=Quarterly&amp;VAR:RELITEM=RP&amp;VAR:CURRENCY=&amp;VAR:CUR","RSOURCE=EXSHARE&amp;VAR:NATFREQ=QUARTERLY&amp;VAR:RFIELD=FINALIZED&amp;VAR:DB_TYPE=&amp;VAR:UNITS=M&amp;window=popup&amp;width=450&amp;height=300&amp;START_MAXIMIZED=FALSE"}</definedName>
    <definedName name="_494__FDSAUDITLINK__" hidden="1">{"fdsup://IBCentral/FAT Viewer?action=UPDATE&amp;creator=factset&amp;DOC_NAME=fat:reuters_qtrly_source_window.fat&amp;display_string=Audit&amp;DYN_ARGS=TRUE&amp;VAR:ID1=44439810&amp;VAR:RCODE=FDSPFDSTKTOTAL&amp;VAR:SDATE=20110399&amp;VAR:FREQ=Quarterly&amp;VAR:RELITEM=RP&amp;VAR:CURRENCY=&amp;VAR:CUR","RSOURCE=EXSHARE&amp;VAR:NATFREQ=QUARTERLY&amp;VAR:RFIELD=FINALIZED&amp;VAR:DB_TYPE=&amp;VAR:UNITS=M&amp;window=popup&amp;width=450&amp;height=300&amp;START_MAXIMIZED=FALSE"}</definedName>
    <definedName name="_495__FDSAUDITLINK__" localSheetId="0" hidden="1">{"fdsup://IBCentral/FAT Viewer?action=UPDATE&amp;creator=factset&amp;DOC_NAME=fat:reuters_semi_source_window.fat&amp;display_string=Audit&amp;DYN_ARGS=TRUE&amp;VAR:ID1=B09LSH&amp;VAR:RCODE=FDSPFDSTKTOTAL&amp;VAR:SDATE=0&amp;VAR:FREQ=FSA&amp;VAR:RELITEM=RP&amp;VAR:CURRENCY=&amp;VAR:CURRSOURCE=EXSHARE&amp;","VAR:NATFREQ=FSA&amp;VAR:RFIELD=FINALIZED&amp;VAR:DB_TYPE=&amp;VAR:UNITS=M&amp;window=popup&amp;width=450&amp;height=300&amp;START_MAXIMIZED=FALSE"}</definedName>
    <definedName name="_495__FDSAUDITLINK__" localSheetId="5" hidden="1">{"fdsup://IBCentral/FAT Viewer?action=UPDATE&amp;creator=factset&amp;DOC_NAME=fat:reuters_semi_source_window.fat&amp;display_string=Audit&amp;DYN_ARGS=TRUE&amp;VAR:ID1=B09LSH&amp;VAR:RCODE=FDSPFDSTKTOTAL&amp;VAR:SDATE=0&amp;VAR:FREQ=FSA&amp;VAR:RELITEM=RP&amp;VAR:CURRENCY=&amp;VAR:CURRSOURCE=EXSHARE&amp;","VAR:NATFREQ=FSA&amp;VAR:RFIELD=FINALIZED&amp;VAR:DB_TYPE=&amp;VAR:UNITS=M&amp;window=popup&amp;width=450&amp;height=300&amp;START_MAXIMIZED=FALSE"}</definedName>
    <definedName name="_495__FDSAUDITLINK__" hidden="1">{"fdsup://IBCentral/FAT Viewer?action=UPDATE&amp;creator=factset&amp;DOC_NAME=fat:reuters_semi_source_window.fat&amp;display_string=Audit&amp;DYN_ARGS=TRUE&amp;VAR:ID1=B09LSH&amp;VAR:RCODE=FDSPFDSTKTOTAL&amp;VAR:SDATE=0&amp;VAR:FREQ=FSA&amp;VAR:RELITEM=RP&amp;VAR:CURRENCY=&amp;VAR:CURRSOURCE=EXSHARE&amp;","VAR:NATFREQ=FSA&amp;VAR:RFIELD=FINALIZED&amp;VAR:DB_TYPE=&amp;VAR:UNITS=M&amp;window=popup&amp;width=450&amp;height=300&amp;START_MAXIMIZED=FALSE"}</definedName>
    <definedName name="_496__FDSAUDITLINK__" localSheetId="0" hidden="1">{"fdsup://IBCentral/FAT Viewer?action=UPDATE&amp;creator=factset&amp;DOC_NAME=fat:reuters_semi_source_window.fat&amp;display_string=Audit&amp;DYN_ARGS=TRUE&amp;VAR:ID1=549343&amp;VAR:RCODE=STLD&amp;VAR:SDATE=20110699&amp;VAR:FREQ=FSA&amp;VAR:RELITEM=RP&amp;VAR:CURRENCY=&amp;VAR:CURRSOURCE=EXSHARE&amp;VAR",":NATFREQ=FSA&amp;VAR:RFIELD=FINALIZED&amp;VAR:DB_TYPE=&amp;VAR:UNITS=M&amp;window=popup&amp;width=450&amp;height=300&amp;START_MAXIMIZED=FALSE"}</definedName>
    <definedName name="_496__FDSAUDITLINK__" localSheetId="5" hidden="1">{"fdsup://IBCentral/FAT Viewer?action=UPDATE&amp;creator=factset&amp;DOC_NAME=fat:reuters_semi_source_window.fat&amp;display_string=Audit&amp;DYN_ARGS=TRUE&amp;VAR:ID1=549343&amp;VAR:RCODE=STLD&amp;VAR:SDATE=20110699&amp;VAR:FREQ=FSA&amp;VAR:RELITEM=RP&amp;VAR:CURRENCY=&amp;VAR:CURRSOURCE=EXSHARE&amp;VAR",":NATFREQ=FSA&amp;VAR:RFIELD=FINALIZED&amp;VAR:DB_TYPE=&amp;VAR:UNITS=M&amp;window=popup&amp;width=450&amp;height=300&amp;START_MAXIMIZED=FALSE"}</definedName>
    <definedName name="_496__FDSAUDITLINK__" hidden="1">{"fdsup://IBCentral/FAT Viewer?action=UPDATE&amp;creator=factset&amp;DOC_NAME=fat:reuters_semi_source_window.fat&amp;display_string=Audit&amp;DYN_ARGS=TRUE&amp;VAR:ID1=549343&amp;VAR:RCODE=STLD&amp;VAR:SDATE=20110699&amp;VAR:FREQ=FSA&amp;VAR:RELITEM=RP&amp;VAR:CURRENCY=&amp;VAR:CURRSOURCE=EXSHARE&amp;VAR",":NATFREQ=FSA&amp;VAR:RFIELD=FINALIZED&amp;VAR:DB_TYPE=&amp;VAR:UNITS=M&amp;window=popup&amp;width=450&amp;height=300&amp;START_MAXIMIZED=FALSE"}</definedName>
    <definedName name="_497__FDSAUDITLINK__" localSheetId="0" hidden="1">{"fdsup://IBCentral/FAT Viewer?action=UPDATE&amp;creator=factset&amp;DOC_NAME=fat:reuters_qtrly_source_window.fat&amp;display_string=Audit&amp;DYN_ARGS=TRUE&amp;VAR:ID1=44439810&amp;VAR:RCODE=STLD&amp;VAR:SDATE=20110399&amp;VAR:FREQ=Quarterly&amp;VAR:RELITEM=RP&amp;VAR:CURRENCY=&amp;VAR:CURRSOURCE=EX","SHARE&amp;VAR:NATFREQ=QUARTERLY&amp;VAR:RFIELD=FINALIZED&amp;VAR:DB_TYPE=&amp;VAR:UNITS=M&amp;window=popup&amp;width=450&amp;height=300&amp;START_MAXIMIZED=FALSE"}</definedName>
    <definedName name="_497__FDSAUDITLINK__" localSheetId="5" hidden="1">{"fdsup://IBCentral/FAT Viewer?action=UPDATE&amp;creator=factset&amp;DOC_NAME=fat:reuters_qtrly_source_window.fat&amp;display_string=Audit&amp;DYN_ARGS=TRUE&amp;VAR:ID1=44439810&amp;VAR:RCODE=STLD&amp;VAR:SDATE=20110399&amp;VAR:FREQ=Quarterly&amp;VAR:RELITEM=RP&amp;VAR:CURRENCY=&amp;VAR:CURRSOURCE=EX","SHARE&amp;VAR:NATFREQ=QUARTERLY&amp;VAR:RFIELD=FINALIZED&amp;VAR:DB_TYPE=&amp;VAR:UNITS=M&amp;window=popup&amp;width=450&amp;height=300&amp;START_MAXIMIZED=FALSE"}</definedName>
    <definedName name="_497__FDSAUDITLINK__" hidden="1">{"fdsup://IBCentral/FAT Viewer?action=UPDATE&amp;creator=factset&amp;DOC_NAME=fat:reuters_qtrly_source_window.fat&amp;display_string=Audit&amp;DYN_ARGS=TRUE&amp;VAR:ID1=44439810&amp;VAR:RCODE=STLD&amp;VAR:SDATE=20110399&amp;VAR:FREQ=Quarterly&amp;VAR:RELITEM=RP&amp;VAR:CURRENCY=&amp;VAR:CURRSOURCE=EX","SHARE&amp;VAR:NATFREQ=QUARTERLY&amp;VAR:RFIELD=FINALIZED&amp;VAR:DB_TYPE=&amp;VAR:UNITS=M&amp;window=popup&amp;width=450&amp;height=300&amp;START_MAXIMIZED=FALSE"}</definedName>
    <definedName name="_498__FDSAUDITLINK__" localSheetId="0" hidden="1">{"fdsup://IBCentral/FAT Viewer?action=UPDATE&amp;creator=factset&amp;DOC_NAME=fat:reuters_qtrly_source_window.fat&amp;display_string=Audit&amp;DYN_ARGS=TRUE&amp;VAR:ID1=19239V30&amp;VAR:RCODE=STLD&amp;VAR:SDATE=20110699&amp;VAR:FREQ=Quarterly&amp;VAR:RELITEM=RP&amp;VAR:CURRENCY=&amp;VAR:CURRSOURCE=EX","SHARE&amp;VAR:NATFREQ=QUARTERLY&amp;VAR:RFIELD=FINALIZED&amp;VAR:DB_TYPE=&amp;VAR:UNITS=M&amp;window=popup&amp;width=450&amp;height=300&amp;START_MAXIMIZED=FALSE"}</definedName>
    <definedName name="_498__FDSAUDITLINK__" localSheetId="5" hidden="1">{"fdsup://IBCentral/FAT Viewer?action=UPDATE&amp;creator=factset&amp;DOC_NAME=fat:reuters_qtrly_source_window.fat&amp;display_string=Audit&amp;DYN_ARGS=TRUE&amp;VAR:ID1=19239V30&amp;VAR:RCODE=STLD&amp;VAR:SDATE=20110699&amp;VAR:FREQ=Quarterly&amp;VAR:RELITEM=RP&amp;VAR:CURRENCY=&amp;VAR:CURRSOURCE=EX","SHARE&amp;VAR:NATFREQ=QUARTERLY&amp;VAR:RFIELD=FINALIZED&amp;VAR:DB_TYPE=&amp;VAR:UNITS=M&amp;window=popup&amp;width=450&amp;height=300&amp;START_MAXIMIZED=FALSE"}</definedName>
    <definedName name="_498__FDSAUDITLINK__" hidden="1">{"fdsup://IBCentral/FAT Viewer?action=UPDATE&amp;creator=factset&amp;DOC_NAME=fat:reuters_qtrly_source_window.fat&amp;display_string=Audit&amp;DYN_ARGS=TRUE&amp;VAR:ID1=19239V30&amp;VAR:RCODE=STLD&amp;VAR:SDATE=20110699&amp;VAR:FREQ=Quarterly&amp;VAR:RELITEM=RP&amp;VAR:CURRENCY=&amp;VAR:CURRSOURCE=EX","SHARE&amp;VAR:NATFREQ=QUARTERLY&amp;VAR:RFIELD=FINALIZED&amp;VAR:DB_TYPE=&amp;VAR:UNITS=M&amp;window=popup&amp;width=450&amp;height=300&amp;START_MAXIMIZED=FALSE"}</definedName>
    <definedName name="_499__FDSAUDITLINK__" localSheetId="0" hidden="1">{"fdsup://IBCentral/FAT Viewer?action=UPDATE&amp;creator=factset&amp;DOC_NAME=fat:reuters_semi_source_window.fat&amp;display_string=Audit&amp;DYN_ARGS=TRUE&amp;VAR:ID1=PAET&amp;VAR:RCODE=FDSPFDSTKTOTAL&amp;VAR:SDATE=0&amp;VAR:FREQ=FSA&amp;VAR:RELITEM=RP&amp;VAR:CURRENCY=&amp;VAR:CURRSOURCE=EXSHARE&amp;VA","R:NATFREQ=FSA&amp;VAR:RFIELD=FINALIZED&amp;VAR:DB_TYPE=&amp;VAR:UNITS=M&amp;window=popup&amp;width=450&amp;height=300&amp;START_MAXIMIZED=FALSE"}</definedName>
    <definedName name="_499__FDSAUDITLINK__" localSheetId="5" hidden="1">{"fdsup://IBCentral/FAT Viewer?action=UPDATE&amp;creator=factset&amp;DOC_NAME=fat:reuters_semi_source_window.fat&amp;display_string=Audit&amp;DYN_ARGS=TRUE&amp;VAR:ID1=PAET&amp;VAR:RCODE=FDSPFDSTKTOTAL&amp;VAR:SDATE=0&amp;VAR:FREQ=FSA&amp;VAR:RELITEM=RP&amp;VAR:CURRENCY=&amp;VAR:CURRSOURCE=EXSHARE&amp;VA","R:NATFREQ=FSA&amp;VAR:RFIELD=FINALIZED&amp;VAR:DB_TYPE=&amp;VAR:UNITS=M&amp;window=popup&amp;width=450&amp;height=300&amp;START_MAXIMIZED=FALSE"}</definedName>
    <definedName name="_499__FDSAUDITLINK__" hidden="1">{"fdsup://IBCentral/FAT Viewer?action=UPDATE&amp;creator=factset&amp;DOC_NAME=fat:reuters_semi_source_window.fat&amp;display_string=Audit&amp;DYN_ARGS=TRUE&amp;VAR:ID1=PAET&amp;VAR:RCODE=FDSPFDSTKTOTAL&amp;VAR:SDATE=0&amp;VAR:FREQ=FSA&amp;VAR:RELITEM=RP&amp;VAR:CURRENCY=&amp;VAR:CURRSOURCE=EXSHARE&amp;VA","R:NATFREQ=FSA&amp;VAR:RFIELD=FINALIZED&amp;VAR:DB_TYPE=&amp;VAR:UNITS=M&amp;window=popup&amp;width=450&amp;height=300&amp;START_MAXIMIZED=FALSE"}</definedName>
    <definedName name="_5__123Graph_BCHART_10" hidden="1">#REF!</definedName>
    <definedName name="_5__FDSAUDITLINK__" localSheetId="0" hidden="1">{"fdsup://directions/FAT Viewer?action=UPDATE&amp;creator=factset&amp;DYN_ARGS=TRUE&amp;DOC_NAME=FAT:FQL_AUDITING_CLIENT_TEMPLATE.FAT&amp;display_string=Audit&amp;VAR:KEY=AHKTKZIDML&amp;VAR:QUERY=UkdGX0VOVFJQUl9WQUwoQU5OLDQwODI5LCwsLCwsTk9BVURJVCk=&amp;WINDOW=FIRST_POPUP&amp;HEIGHT=450&amp;WI","DTH=450&amp;START_MAXIMIZED=FALSE&amp;VAR:CALENDAR=US&amp;VAR:SYMBOL=B5N0P8&amp;VAR:INDEX=0"}</definedName>
    <definedName name="_5__FDSAUDITLINK__" localSheetId="5" hidden="1">{"fdsup://directions/FAT Viewer?action=UPDATE&amp;creator=factset&amp;DYN_ARGS=TRUE&amp;DOC_NAME=FAT:FQL_AUDITING_CLIENT_TEMPLATE.FAT&amp;display_string=Audit&amp;VAR:KEY=AHKTKZIDML&amp;VAR:QUERY=UkdGX0VOVFJQUl9WQUwoQU5OLDQwODI5LCwsLCwsTk9BVURJVCk=&amp;WINDOW=FIRST_POPUP&amp;HEIGHT=450&amp;WI","DTH=450&amp;START_MAXIMIZED=FALSE&amp;VAR:CALENDAR=US&amp;VAR:SYMBOL=B5N0P8&amp;VAR:INDEX=0"}</definedName>
    <definedName name="_5__FDSAUDITLINK__" hidden="1">{"fdsup://directions/FAT Viewer?action=UPDATE&amp;creator=factset&amp;DYN_ARGS=TRUE&amp;DOC_NAME=FAT:FQL_AUDITING_CLIENT_TEMPLATE.FAT&amp;display_string=Audit&amp;VAR:KEY=AHKTKZIDML&amp;VAR:QUERY=UkdGX0VOVFJQUl9WQUwoQU5OLDQwODI5LCwsLCwsTk9BVURJVCk=&amp;WINDOW=FIRST_POPUP&amp;HEIGHT=450&amp;WI","DTH=450&amp;START_MAXIMIZED=FALSE&amp;VAR:CALENDAR=US&amp;VAR:SYMBOL=B5N0P8&amp;VAR:INDEX=0"}</definedName>
    <definedName name="_50__FDSAUDITLINK__" localSheetId="0" hidden="1">{"fdsup://IBCentral/FAT Viewer?action=UPDATE&amp;creator=factset&amp;DOC_NAME=fat:reuters_qtrly_source_window.fat&amp;display_string=Audit&amp;DYN_ARGS=TRUE&amp;VAR:ID1=44439810&amp;VAR:RCODE=STLD&amp;VAR:SDATE=20110399&amp;VAR:FREQ=Quarterly&amp;VAR:RELITEM=RP&amp;VAR:CURRENCY=&amp;VAR:CURRSOURCE=EX","SHARE&amp;VAR:NATFREQ=QUARTERLY&amp;VAR:RFIELD=FINALIZED&amp;VAR:DB_TYPE=&amp;VAR:UNITS=M&amp;window=popup&amp;width=450&amp;height=300&amp;START_MAXIMIZED=FALSE"}</definedName>
    <definedName name="_50__FDSAUDITLINK__" localSheetId="5" hidden="1">{"fdsup://IBCentral/FAT Viewer?action=UPDATE&amp;creator=factset&amp;DOC_NAME=fat:reuters_qtrly_source_window.fat&amp;display_string=Audit&amp;DYN_ARGS=TRUE&amp;VAR:ID1=44439810&amp;VAR:RCODE=STLD&amp;VAR:SDATE=20110399&amp;VAR:FREQ=Quarterly&amp;VAR:RELITEM=RP&amp;VAR:CURRENCY=&amp;VAR:CURRSOURCE=EX","SHARE&amp;VAR:NATFREQ=QUARTERLY&amp;VAR:RFIELD=FINALIZED&amp;VAR:DB_TYPE=&amp;VAR:UNITS=M&amp;window=popup&amp;width=450&amp;height=300&amp;START_MAXIMIZED=FALSE"}</definedName>
    <definedName name="_50__FDSAUDITLINK__" hidden="1">{"fdsup://IBCentral/FAT Viewer?action=UPDATE&amp;creator=factset&amp;DOC_NAME=fat:reuters_qtrly_source_window.fat&amp;display_string=Audit&amp;DYN_ARGS=TRUE&amp;VAR:ID1=44439810&amp;VAR:RCODE=STLD&amp;VAR:SDATE=20110399&amp;VAR:FREQ=Quarterly&amp;VAR:RELITEM=RP&amp;VAR:CURRENCY=&amp;VAR:CURRSOURCE=EX","SHARE&amp;VAR:NATFREQ=QUARTERLY&amp;VAR:RFIELD=FINALIZED&amp;VAR:DB_TYPE=&amp;VAR:UNITS=M&amp;window=popup&amp;width=450&amp;height=300&amp;START_MAXIMIZED=FALSE"}</definedName>
    <definedName name="_500__FDSAUDITLINK__" localSheetId="0" hidden="1">{"fdsup://IBCentral/FAT Viewer?action=UPDATE&amp;creator=factset&amp;DOC_NAME=fat:reuters_semi_source_window.fat&amp;display_string=Audit&amp;DYN_ARGS=TRUE&amp;VAR:ID1=CCOI&amp;VAR:RCODE=FDSPFDSTKTOTAL&amp;VAR:SDATE=0&amp;VAR:FREQ=FSA&amp;VAR:RELITEM=RP&amp;VAR:CURRENCY=&amp;VAR:CURRSOURCE=EXSHARE&amp;VA","R:NATFREQ=FSA&amp;VAR:RFIELD=FINALIZED&amp;VAR:DB_TYPE=&amp;VAR:UNITS=M&amp;window=popup&amp;width=450&amp;height=300&amp;START_MAXIMIZED=FALSE"}</definedName>
    <definedName name="_500__FDSAUDITLINK__" localSheetId="5" hidden="1">{"fdsup://IBCentral/FAT Viewer?action=UPDATE&amp;creator=factset&amp;DOC_NAME=fat:reuters_semi_source_window.fat&amp;display_string=Audit&amp;DYN_ARGS=TRUE&amp;VAR:ID1=CCOI&amp;VAR:RCODE=FDSPFDSTKTOTAL&amp;VAR:SDATE=0&amp;VAR:FREQ=FSA&amp;VAR:RELITEM=RP&amp;VAR:CURRENCY=&amp;VAR:CURRSOURCE=EXSHARE&amp;VA","R:NATFREQ=FSA&amp;VAR:RFIELD=FINALIZED&amp;VAR:DB_TYPE=&amp;VAR:UNITS=M&amp;window=popup&amp;width=450&amp;height=300&amp;START_MAXIMIZED=FALSE"}</definedName>
    <definedName name="_500__FDSAUDITLINK__" hidden="1">{"fdsup://IBCentral/FAT Viewer?action=UPDATE&amp;creator=factset&amp;DOC_NAME=fat:reuters_semi_source_window.fat&amp;display_string=Audit&amp;DYN_ARGS=TRUE&amp;VAR:ID1=CCOI&amp;VAR:RCODE=FDSPFDSTKTOTAL&amp;VAR:SDATE=0&amp;VAR:FREQ=FSA&amp;VAR:RELITEM=RP&amp;VAR:CURRENCY=&amp;VAR:CURRSOURCE=EXSHARE&amp;VA","R:NATFREQ=FSA&amp;VAR:RFIELD=FINALIZED&amp;VAR:DB_TYPE=&amp;VAR:UNITS=M&amp;window=popup&amp;width=450&amp;height=300&amp;START_MAXIMIZED=FALSE"}</definedName>
    <definedName name="_501__FDSAUDITLINK__" localSheetId="0" hidden="1">{"fdsup://IBCentral/FAT Viewer?action=UPDATE&amp;creator=factset&amp;DOC_NAME=fat:reuters_semi_source_window.fat&amp;display_string=Audit&amp;DYN_ARGS=TRUE&amp;VAR:ID1=B0M7KJ&amp;VAR:RCODE=STLD&amp;VAR:SDATE=20110699&amp;VAR:FREQ=FSA&amp;VAR:RELITEM=RP&amp;VAR:CURRENCY=&amp;VAR:CURRSOURCE=EXSHARE&amp;VAR",":NATFREQ=FSA&amp;VAR:RFIELD=FINALIZED&amp;VAR:DB_TYPE=&amp;VAR:UNITS=M&amp;window=popup&amp;width=450&amp;height=300&amp;START_MAXIMIZED=FALSE"}</definedName>
    <definedName name="_501__FDSAUDITLINK__" localSheetId="5" hidden="1">{"fdsup://IBCentral/FAT Viewer?action=UPDATE&amp;creator=factset&amp;DOC_NAME=fat:reuters_semi_source_window.fat&amp;display_string=Audit&amp;DYN_ARGS=TRUE&amp;VAR:ID1=B0M7KJ&amp;VAR:RCODE=STLD&amp;VAR:SDATE=20110699&amp;VAR:FREQ=FSA&amp;VAR:RELITEM=RP&amp;VAR:CURRENCY=&amp;VAR:CURRSOURCE=EXSHARE&amp;VAR",":NATFREQ=FSA&amp;VAR:RFIELD=FINALIZED&amp;VAR:DB_TYPE=&amp;VAR:UNITS=M&amp;window=popup&amp;width=450&amp;height=300&amp;START_MAXIMIZED=FALSE"}</definedName>
    <definedName name="_501__FDSAUDITLINK__" hidden="1">{"fdsup://IBCentral/FAT Viewer?action=UPDATE&amp;creator=factset&amp;DOC_NAME=fat:reuters_semi_source_window.fat&amp;display_string=Audit&amp;DYN_ARGS=TRUE&amp;VAR:ID1=B0M7KJ&amp;VAR:RCODE=STLD&amp;VAR:SDATE=20110699&amp;VAR:FREQ=FSA&amp;VAR:RELITEM=RP&amp;VAR:CURRENCY=&amp;VAR:CURRSOURCE=EXSHARE&amp;VAR",":NATFREQ=FSA&amp;VAR:RFIELD=FINALIZED&amp;VAR:DB_TYPE=&amp;VAR:UNITS=M&amp;window=popup&amp;width=450&amp;height=300&amp;START_MAXIMIZED=FALSE"}</definedName>
    <definedName name="_502__FDSAUDITLINK__" localSheetId="0" hidden="1">{"fdsup://IBCentral/FAT Viewer?action=UPDATE&amp;creator=factset&amp;DOC_NAME=fat:reuters_semi_source_window.fat&amp;display_string=Audit&amp;DYN_ARGS=TRUE&amp;VAR:ID1=B0M7KJ&amp;VAR:RCODE=FDSPFDSTKTOTAL&amp;VAR:SDATE=0&amp;VAR:FREQ=FSA&amp;VAR:RELITEM=RP&amp;VAR:CURRENCY=&amp;VAR:CURRSOURCE=EXSHARE&amp;","VAR:NATFREQ=FSA&amp;VAR:RFIELD=FINALIZED&amp;VAR:DB_TYPE=&amp;VAR:UNITS=M&amp;window=popup&amp;width=450&amp;height=300&amp;START_MAXIMIZED=FALSE"}</definedName>
    <definedName name="_502__FDSAUDITLINK__" localSheetId="5" hidden="1">{"fdsup://IBCentral/FAT Viewer?action=UPDATE&amp;creator=factset&amp;DOC_NAME=fat:reuters_semi_source_window.fat&amp;display_string=Audit&amp;DYN_ARGS=TRUE&amp;VAR:ID1=B0M7KJ&amp;VAR:RCODE=FDSPFDSTKTOTAL&amp;VAR:SDATE=0&amp;VAR:FREQ=FSA&amp;VAR:RELITEM=RP&amp;VAR:CURRENCY=&amp;VAR:CURRSOURCE=EXSHARE&amp;","VAR:NATFREQ=FSA&amp;VAR:RFIELD=FINALIZED&amp;VAR:DB_TYPE=&amp;VAR:UNITS=M&amp;window=popup&amp;width=450&amp;height=300&amp;START_MAXIMIZED=FALSE"}</definedName>
    <definedName name="_502__FDSAUDITLINK__" hidden="1">{"fdsup://IBCentral/FAT Viewer?action=UPDATE&amp;creator=factset&amp;DOC_NAME=fat:reuters_semi_source_window.fat&amp;display_string=Audit&amp;DYN_ARGS=TRUE&amp;VAR:ID1=B0M7KJ&amp;VAR:RCODE=FDSPFDSTKTOTAL&amp;VAR:SDATE=0&amp;VAR:FREQ=FSA&amp;VAR:RELITEM=RP&amp;VAR:CURRENCY=&amp;VAR:CURRSOURCE=EXSHARE&amp;","VAR:NATFREQ=FSA&amp;VAR:RFIELD=FINALIZED&amp;VAR:DB_TYPE=&amp;VAR:UNITS=M&amp;window=popup&amp;width=450&amp;height=300&amp;START_MAXIMIZED=FALSE"}</definedName>
    <definedName name="_503__FDSAUDITLINK__" localSheetId="0" hidden="1">{"fdsup://IBCentral/FAT Viewer?action=UPDATE&amp;creator=factset&amp;DOC_NAME=fat:reuters_semi_source_window.fat&amp;display_string=Audit&amp;DYN_ARGS=TRUE&amp;VAR:ID1=VSAT&amp;VAR:RCODE=FDSPFDSTKTOTAL&amp;VAR:SDATE=0&amp;VAR:FREQ=FSA&amp;VAR:RELITEM=RP&amp;VAR:CURRENCY=&amp;VAR:CURRSOURCE=EXSHARE&amp;VA","R:NATFREQ=FSA&amp;VAR:RFIELD=FINALIZED&amp;VAR:DB_TYPE=&amp;VAR:UNITS=M&amp;window=popup&amp;width=450&amp;height=300&amp;START_MAXIMIZED=FALSE"}</definedName>
    <definedName name="_503__FDSAUDITLINK__" localSheetId="5" hidden="1">{"fdsup://IBCentral/FAT Viewer?action=UPDATE&amp;creator=factset&amp;DOC_NAME=fat:reuters_semi_source_window.fat&amp;display_string=Audit&amp;DYN_ARGS=TRUE&amp;VAR:ID1=VSAT&amp;VAR:RCODE=FDSPFDSTKTOTAL&amp;VAR:SDATE=0&amp;VAR:FREQ=FSA&amp;VAR:RELITEM=RP&amp;VAR:CURRENCY=&amp;VAR:CURRSOURCE=EXSHARE&amp;VA","R:NATFREQ=FSA&amp;VAR:RFIELD=FINALIZED&amp;VAR:DB_TYPE=&amp;VAR:UNITS=M&amp;window=popup&amp;width=450&amp;height=300&amp;START_MAXIMIZED=FALSE"}</definedName>
    <definedName name="_503__FDSAUDITLINK__" hidden="1">{"fdsup://IBCentral/FAT Viewer?action=UPDATE&amp;creator=factset&amp;DOC_NAME=fat:reuters_semi_source_window.fat&amp;display_string=Audit&amp;DYN_ARGS=TRUE&amp;VAR:ID1=VSAT&amp;VAR:RCODE=FDSPFDSTKTOTAL&amp;VAR:SDATE=0&amp;VAR:FREQ=FSA&amp;VAR:RELITEM=RP&amp;VAR:CURRENCY=&amp;VAR:CURRSOURCE=EXSHARE&amp;VA","R:NATFREQ=FSA&amp;VAR:RFIELD=FINALIZED&amp;VAR:DB_TYPE=&amp;VAR:UNITS=M&amp;window=popup&amp;width=450&amp;height=300&amp;START_MAXIMIZED=FALSE"}</definedName>
    <definedName name="_504__FDSAUDITLINK__" localSheetId="0" hidden="1">{"fdsup://IBCentral/FAT Viewer?action=UPDATE&amp;creator=factset&amp;DOC_NAME=fat:reuters_semi_source_window.fat&amp;display_string=Audit&amp;DYN_ARGS=TRUE&amp;VAR:ID1=CBEY&amp;VAR:RCODE=FDSPFDSTKTOTAL&amp;VAR:SDATE=0&amp;VAR:FREQ=FSA&amp;VAR:RELITEM=RP&amp;VAR:CURRENCY=&amp;VAR:CURRSOURCE=EXSHARE&amp;VA","R:NATFREQ=FSA&amp;VAR:RFIELD=FINALIZED&amp;VAR:DB_TYPE=&amp;VAR:UNITS=M&amp;window=popup&amp;width=450&amp;height=300&amp;START_MAXIMIZED=FALSE"}</definedName>
    <definedName name="_504__FDSAUDITLINK__" localSheetId="5" hidden="1">{"fdsup://IBCentral/FAT Viewer?action=UPDATE&amp;creator=factset&amp;DOC_NAME=fat:reuters_semi_source_window.fat&amp;display_string=Audit&amp;DYN_ARGS=TRUE&amp;VAR:ID1=CBEY&amp;VAR:RCODE=FDSPFDSTKTOTAL&amp;VAR:SDATE=0&amp;VAR:FREQ=FSA&amp;VAR:RELITEM=RP&amp;VAR:CURRENCY=&amp;VAR:CURRSOURCE=EXSHARE&amp;VA","R:NATFREQ=FSA&amp;VAR:RFIELD=FINALIZED&amp;VAR:DB_TYPE=&amp;VAR:UNITS=M&amp;window=popup&amp;width=450&amp;height=300&amp;START_MAXIMIZED=FALSE"}</definedName>
    <definedName name="_504__FDSAUDITLINK__" hidden="1">{"fdsup://IBCentral/FAT Viewer?action=UPDATE&amp;creator=factset&amp;DOC_NAME=fat:reuters_semi_source_window.fat&amp;display_string=Audit&amp;DYN_ARGS=TRUE&amp;VAR:ID1=CBEY&amp;VAR:RCODE=FDSPFDSTKTOTAL&amp;VAR:SDATE=0&amp;VAR:FREQ=FSA&amp;VAR:RELITEM=RP&amp;VAR:CURRENCY=&amp;VAR:CURRSOURCE=EXSHARE&amp;VA","R:NATFREQ=FSA&amp;VAR:RFIELD=FINALIZED&amp;VAR:DB_TYPE=&amp;VAR:UNITS=M&amp;window=popup&amp;width=450&amp;height=300&amp;START_MAXIMIZED=FALSE"}</definedName>
    <definedName name="_505__FDSAUDITLINK__" localSheetId="0" hidden="1">{"fdsup://IBCentral/FAT Viewer?action=UPDATE&amp;creator=factset&amp;DOC_NAME=fat:reuters_qtrly_source_window.fat&amp;display_string=Audit&amp;DYN_ARGS=TRUE&amp;VAR:ID1=76658210&amp;VAR:RCODE=STLD&amp;VAR:SDATE=20110399&amp;VAR:FREQ=Quarterly&amp;VAR:RELITEM=RP&amp;VAR:CURRENCY=&amp;VAR:CURRSOURCE=EX","SHARE&amp;VAR:NATFREQ=QUARTERLY&amp;VAR:RFIELD=FINALIZED&amp;VAR:DB_TYPE=&amp;VAR:UNITS=M&amp;window=popup&amp;width=450&amp;height=300&amp;START_MAXIMIZED=FALSE"}</definedName>
    <definedName name="_505__FDSAUDITLINK__" localSheetId="5" hidden="1">{"fdsup://IBCentral/FAT Viewer?action=UPDATE&amp;creator=factset&amp;DOC_NAME=fat:reuters_qtrly_source_window.fat&amp;display_string=Audit&amp;DYN_ARGS=TRUE&amp;VAR:ID1=76658210&amp;VAR:RCODE=STLD&amp;VAR:SDATE=20110399&amp;VAR:FREQ=Quarterly&amp;VAR:RELITEM=RP&amp;VAR:CURRENCY=&amp;VAR:CURRSOURCE=EX","SHARE&amp;VAR:NATFREQ=QUARTERLY&amp;VAR:RFIELD=FINALIZED&amp;VAR:DB_TYPE=&amp;VAR:UNITS=M&amp;window=popup&amp;width=450&amp;height=300&amp;START_MAXIMIZED=FALSE"}</definedName>
    <definedName name="_505__FDSAUDITLINK__" hidden="1">{"fdsup://IBCentral/FAT Viewer?action=UPDATE&amp;creator=factset&amp;DOC_NAME=fat:reuters_qtrly_source_window.fat&amp;display_string=Audit&amp;DYN_ARGS=TRUE&amp;VAR:ID1=76658210&amp;VAR:RCODE=STLD&amp;VAR:SDATE=20110399&amp;VAR:FREQ=Quarterly&amp;VAR:RELITEM=RP&amp;VAR:CURRENCY=&amp;VAR:CURRSOURCE=EX","SHARE&amp;VAR:NATFREQ=QUARTERLY&amp;VAR:RFIELD=FINALIZED&amp;VAR:DB_TYPE=&amp;VAR:UNITS=M&amp;window=popup&amp;width=450&amp;height=300&amp;START_MAXIMIZED=FALSE"}</definedName>
    <definedName name="_506__FDSAUDITLINK__" localSheetId="0" hidden="1">{"fdsup://IBCentral/FAT Viewer?action=UPDATE&amp;creator=factset&amp;DOC_NAME=fat:reuters_qtrly_source_window.fat&amp;display_string=Audit&amp;DYN_ARGS=TRUE&amp;VAR:ID1=M5147411&amp;VAR:RCODE=STLD&amp;VAR:SDATE=20110399&amp;VAR:FREQ=Quarterly&amp;VAR:RELITEM=RP&amp;VAR:CURRENCY=&amp;VAR:CURRSOURCE=EX","SHARE&amp;VAR:NATFREQ=QUARTERLY&amp;VAR:RFIELD=FINALIZED&amp;VAR:DB_TYPE=&amp;VAR:UNITS=M&amp;window=popup&amp;width=450&amp;height=300&amp;START_MAXIMIZED=FALSE"}</definedName>
    <definedName name="_506__FDSAUDITLINK__" localSheetId="5" hidden="1">{"fdsup://IBCentral/FAT Viewer?action=UPDATE&amp;creator=factset&amp;DOC_NAME=fat:reuters_qtrly_source_window.fat&amp;display_string=Audit&amp;DYN_ARGS=TRUE&amp;VAR:ID1=M5147411&amp;VAR:RCODE=STLD&amp;VAR:SDATE=20110399&amp;VAR:FREQ=Quarterly&amp;VAR:RELITEM=RP&amp;VAR:CURRENCY=&amp;VAR:CURRSOURCE=EX","SHARE&amp;VAR:NATFREQ=QUARTERLY&amp;VAR:RFIELD=FINALIZED&amp;VAR:DB_TYPE=&amp;VAR:UNITS=M&amp;window=popup&amp;width=450&amp;height=300&amp;START_MAXIMIZED=FALSE"}</definedName>
    <definedName name="_506__FDSAUDITLINK__" hidden="1">{"fdsup://IBCentral/FAT Viewer?action=UPDATE&amp;creator=factset&amp;DOC_NAME=fat:reuters_qtrly_source_window.fat&amp;display_string=Audit&amp;DYN_ARGS=TRUE&amp;VAR:ID1=M5147411&amp;VAR:RCODE=STLD&amp;VAR:SDATE=20110399&amp;VAR:FREQ=Quarterly&amp;VAR:RELITEM=RP&amp;VAR:CURRENCY=&amp;VAR:CURRSOURCE=EX","SHARE&amp;VAR:NATFREQ=QUARTERLY&amp;VAR:RFIELD=FINALIZED&amp;VAR:DB_TYPE=&amp;VAR:UNITS=M&amp;window=popup&amp;width=450&amp;height=300&amp;START_MAXIMIZED=FALSE"}</definedName>
    <definedName name="_507__FDSAUDITLINK__" localSheetId="0" hidden="1">{"fdsup://IBCentral/FAT Viewer?action=UPDATE&amp;creator=factset&amp;DOC_NAME=fat:reuters_semi_source_window.fat&amp;display_string=Audit&amp;DYN_ARGS=TRUE&amp;VAR:ID1=B09LSH&amp;VAR:RCODE=STLD&amp;VAR:SDATE=20110699&amp;VAR:FREQ=FSA&amp;VAR:RELITEM=RP&amp;VAR:CURRENCY=&amp;VAR:CURRSOURCE=EXSHARE&amp;VAR",":NATFREQ=FSA&amp;VAR:RFIELD=FINALIZED&amp;VAR:DB_TYPE=&amp;VAR:UNITS=M&amp;window=popup&amp;width=450&amp;height=300&amp;START_MAXIMIZED=FALSE"}</definedName>
    <definedName name="_507__FDSAUDITLINK__" localSheetId="5" hidden="1">{"fdsup://IBCentral/FAT Viewer?action=UPDATE&amp;creator=factset&amp;DOC_NAME=fat:reuters_semi_source_window.fat&amp;display_string=Audit&amp;DYN_ARGS=TRUE&amp;VAR:ID1=B09LSH&amp;VAR:RCODE=STLD&amp;VAR:SDATE=20110699&amp;VAR:FREQ=FSA&amp;VAR:RELITEM=RP&amp;VAR:CURRENCY=&amp;VAR:CURRSOURCE=EXSHARE&amp;VAR",":NATFREQ=FSA&amp;VAR:RFIELD=FINALIZED&amp;VAR:DB_TYPE=&amp;VAR:UNITS=M&amp;window=popup&amp;width=450&amp;height=300&amp;START_MAXIMIZED=FALSE"}</definedName>
    <definedName name="_507__FDSAUDITLINK__" hidden="1">{"fdsup://IBCentral/FAT Viewer?action=UPDATE&amp;creator=factset&amp;DOC_NAME=fat:reuters_semi_source_window.fat&amp;display_string=Audit&amp;DYN_ARGS=TRUE&amp;VAR:ID1=B09LSH&amp;VAR:RCODE=STLD&amp;VAR:SDATE=20110699&amp;VAR:FREQ=FSA&amp;VAR:RELITEM=RP&amp;VAR:CURRENCY=&amp;VAR:CURRSOURCE=EXSHARE&amp;VAR",":NATFREQ=FSA&amp;VAR:RFIELD=FINALIZED&amp;VAR:DB_TYPE=&amp;VAR:UNITS=M&amp;window=popup&amp;width=450&amp;height=300&amp;START_MAXIMIZED=FALSE"}</definedName>
    <definedName name="_508__FDSAUDITLINK__" localSheetId="0" hidden="1">{"fdsup://IBCentral/FAT Viewer?action=UPDATE&amp;creator=factset&amp;DOC_NAME=fat:reuters_qtrly_source_window.fat&amp;display_string=Audit&amp;DYN_ARGS=TRUE&amp;VAR:ID1=87311L10&amp;VAR:RCODE=STLD&amp;VAR:SDATE=20110399&amp;VAR:FREQ=Quarterly&amp;VAR:RELITEM=RP&amp;VAR:CURRENCY=&amp;VAR:CURRSOURCE=EX","SHARE&amp;VAR:NATFREQ=QUARTERLY&amp;VAR:RFIELD=FINALIZED&amp;VAR:DB_TYPE=&amp;VAR:UNITS=M&amp;window=popup&amp;width=450&amp;height=300&amp;START_MAXIMIZED=FALSE"}</definedName>
    <definedName name="_508__FDSAUDITLINK__" localSheetId="5" hidden="1">{"fdsup://IBCentral/FAT Viewer?action=UPDATE&amp;creator=factset&amp;DOC_NAME=fat:reuters_qtrly_source_window.fat&amp;display_string=Audit&amp;DYN_ARGS=TRUE&amp;VAR:ID1=87311L10&amp;VAR:RCODE=STLD&amp;VAR:SDATE=20110399&amp;VAR:FREQ=Quarterly&amp;VAR:RELITEM=RP&amp;VAR:CURRENCY=&amp;VAR:CURRSOURCE=EX","SHARE&amp;VAR:NATFREQ=QUARTERLY&amp;VAR:RFIELD=FINALIZED&amp;VAR:DB_TYPE=&amp;VAR:UNITS=M&amp;window=popup&amp;width=450&amp;height=300&amp;START_MAXIMIZED=FALSE"}</definedName>
    <definedName name="_508__FDSAUDITLINK__" hidden="1">{"fdsup://IBCentral/FAT Viewer?action=UPDATE&amp;creator=factset&amp;DOC_NAME=fat:reuters_qtrly_source_window.fat&amp;display_string=Audit&amp;DYN_ARGS=TRUE&amp;VAR:ID1=87311L10&amp;VAR:RCODE=STLD&amp;VAR:SDATE=20110399&amp;VAR:FREQ=Quarterly&amp;VAR:RELITEM=RP&amp;VAR:CURRENCY=&amp;VAR:CURRSOURCE=EX","SHARE&amp;VAR:NATFREQ=QUARTERLY&amp;VAR:RFIELD=FINALIZED&amp;VAR:DB_TYPE=&amp;VAR:UNITS=M&amp;window=popup&amp;width=450&amp;height=300&amp;START_MAXIMIZED=FALSE"}</definedName>
    <definedName name="_509__FDSAUDITLINK__" localSheetId="0" hidden="1">{"fdsup://IBCentral/FAT Viewer?action=UPDATE&amp;creator=factset&amp;DOC_NAME=fat:reuters_qtrly_source_window.fat&amp;display_string=Audit&amp;DYN_ARGS=TRUE&amp;VAR:ID1=76658210&amp;VAR:RCODE=FDSPFDSTKTOTAL&amp;VAR:SDATE=20110399&amp;VAR:FREQ=Quarterly&amp;VAR:RELITEM=RP&amp;VAR:CURRENCY=&amp;VAR:CUR","RSOURCE=EXSHARE&amp;VAR:NATFREQ=QUARTERLY&amp;VAR:RFIELD=FINALIZED&amp;VAR:DB_TYPE=&amp;VAR:UNITS=M&amp;window=popup&amp;width=450&amp;height=300&amp;START_MAXIMIZED=FALSE"}</definedName>
    <definedName name="_509__FDSAUDITLINK__" localSheetId="5" hidden="1">{"fdsup://IBCentral/FAT Viewer?action=UPDATE&amp;creator=factset&amp;DOC_NAME=fat:reuters_qtrly_source_window.fat&amp;display_string=Audit&amp;DYN_ARGS=TRUE&amp;VAR:ID1=76658210&amp;VAR:RCODE=FDSPFDSTKTOTAL&amp;VAR:SDATE=20110399&amp;VAR:FREQ=Quarterly&amp;VAR:RELITEM=RP&amp;VAR:CURRENCY=&amp;VAR:CUR","RSOURCE=EXSHARE&amp;VAR:NATFREQ=QUARTERLY&amp;VAR:RFIELD=FINALIZED&amp;VAR:DB_TYPE=&amp;VAR:UNITS=M&amp;window=popup&amp;width=450&amp;height=300&amp;START_MAXIMIZED=FALSE"}</definedName>
    <definedName name="_509__FDSAUDITLINK__" hidden="1">{"fdsup://IBCentral/FAT Viewer?action=UPDATE&amp;creator=factset&amp;DOC_NAME=fat:reuters_qtrly_source_window.fat&amp;display_string=Audit&amp;DYN_ARGS=TRUE&amp;VAR:ID1=76658210&amp;VAR:RCODE=FDSPFDSTKTOTAL&amp;VAR:SDATE=20110399&amp;VAR:FREQ=Quarterly&amp;VAR:RELITEM=RP&amp;VAR:CURRENCY=&amp;VAR:CUR","RSOURCE=EXSHARE&amp;VAR:NATFREQ=QUARTERLY&amp;VAR:RFIELD=FINALIZED&amp;VAR:DB_TYPE=&amp;VAR:UNITS=M&amp;window=popup&amp;width=450&amp;height=300&amp;START_MAXIMIZED=FALSE"}</definedName>
    <definedName name="_51__FDSAUDITLINK__" localSheetId="0" hidden="1">{"fdsup://IBCentral/FAT Viewer?action=UPDATE&amp;creator=factset&amp;DOC_NAME=fat:reuters_qtrly_source_window.fat&amp;display_string=Audit&amp;DYN_ARGS=TRUE&amp;VAR:ID1=44439810&amp;VAR:RCODE=FDSPFDSTKTOTAL&amp;VAR:SDATE=20110399&amp;VAR:FREQ=Quarterly&amp;VAR:RELITEM=RP&amp;VAR:CURRENCY=&amp;VAR:CUR","RSOURCE=EXSHARE&amp;VAR:NATFREQ=QUARTERLY&amp;VAR:RFIELD=FINALIZED&amp;VAR:DB_TYPE=&amp;VAR:UNITS=M&amp;window=popup&amp;width=450&amp;height=300&amp;START_MAXIMIZED=FALSE"}</definedName>
    <definedName name="_51__FDSAUDITLINK__" localSheetId="5" hidden="1">{"fdsup://IBCentral/FAT Viewer?action=UPDATE&amp;creator=factset&amp;DOC_NAME=fat:reuters_qtrly_source_window.fat&amp;display_string=Audit&amp;DYN_ARGS=TRUE&amp;VAR:ID1=44439810&amp;VAR:RCODE=FDSPFDSTKTOTAL&amp;VAR:SDATE=20110399&amp;VAR:FREQ=Quarterly&amp;VAR:RELITEM=RP&amp;VAR:CURRENCY=&amp;VAR:CUR","RSOURCE=EXSHARE&amp;VAR:NATFREQ=QUARTERLY&amp;VAR:RFIELD=FINALIZED&amp;VAR:DB_TYPE=&amp;VAR:UNITS=M&amp;window=popup&amp;width=450&amp;height=300&amp;START_MAXIMIZED=FALSE"}</definedName>
    <definedName name="_51__FDSAUDITLINK__" hidden="1">{"fdsup://IBCentral/FAT Viewer?action=UPDATE&amp;creator=factset&amp;DOC_NAME=fat:reuters_qtrly_source_window.fat&amp;display_string=Audit&amp;DYN_ARGS=TRUE&amp;VAR:ID1=44439810&amp;VAR:RCODE=FDSPFDSTKTOTAL&amp;VAR:SDATE=20110399&amp;VAR:FREQ=Quarterly&amp;VAR:RELITEM=RP&amp;VAR:CURRENCY=&amp;VAR:CUR","RSOURCE=EXSHARE&amp;VAR:NATFREQ=QUARTERLY&amp;VAR:RFIELD=FINALIZED&amp;VAR:DB_TYPE=&amp;VAR:UNITS=M&amp;window=popup&amp;width=450&amp;height=300&amp;START_MAXIMIZED=FALSE"}</definedName>
    <definedName name="_510__FDSAUDITLINK__" localSheetId="0" hidden="1">{"fdsup://IBCentral/FAT Viewer?action=UPDATE&amp;creator=factset&amp;DOC_NAME=fat:reuters_qtrly_source_window.fat&amp;display_string=Audit&amp;DYN_ARGS=TRUE&amp;VAR:ID1=69545910&amp;VAR:RCODE=STLD&amp;VAR:SDATE=20110399&amp;VAR:FREQ=Quarterly&amp;VAR:RELITEM=RP&amp;VAR:CURRENCY=&amp;VAR:CURRSOURCE=EX","SHARE&amp;VAR:NATFREQ=QUARTERLY&amp;VAR:RFIELD=FINALIZED&amp;VAR:DB_TYPE=&amp;VAR:UNITS=M&amp;window=popup&amp;width=450&amp;height=300&amp;START_MAXIMIZED=FALSE"}</definedName>
    <definedName name="_510__FDSAUDITLINK__" localSheetId="5" hidden="1">{"fdsup://IBCentral/FAT Viewer?action=UPDATE&amp;creator=factset&amp;DOC_NAME=fat:reuters_qtrly_source_window.fat&amp;display_string=Audit&amp;DYN_ARGS=TRUE&amp;VAR:ID1=69545910&amp;VAR:RCODE=STLD&amp;VAR:SDATE=20110399&amp;VAR:FREQ=Quarterly&amp;VAR:RELITEM=RP&amp;VAR:CURRENCY=&amp;VAR:CURRSOURCE=EX","SHARE&amp;VAR:NATFREQ=QUARTERLY&amp;VAR:RFIELD=FINALIZED&amp;VAR:DB_TYPE=&amp;VAR:UNITS=M&amp;window=popup&amp;width=450&amp;height=300&amp;START_MAXIMIZED=FALSE"}</definedName>
    <definedName name="_510__FDSAUDITLINK__" hidden="1">{"fdsup://IBCentral/FAT Viewer?action=UPDATE&amp;creator=factset&amp;DOC_NAME=fat:reuters_qtrly_source_window.fat&amp;display_string=Audit&amp;DYN_ARGS=TRUE&amp;VAR:ID1=69545910&amp;VAR:RCODE=STLD&amp;VAR:SDATE=20110399&amp;VAR:FREQ=Quarterly&amp;VAR:RELITEM=RP&amp;VAR:CURRENCY=&amp;VAR:CURRSOURCE=EX","SHARE&amp;VAR:NATFREQ=QUARTERLY&amp;VAR:RFIELD=FINALIZED&amp;VAR:DB_TYPE=&amp;VAR:UNITS=M&amp;window=popup&amp;width=450&amp;height=300&amp;START_MAXIMIZED=FALSE"}</definedName>
    <definedName name="_511__FDSAUDITLINK__" localSheetId="0" hidden="1">{"fdsup://IBCentral/FAT Viewer?action=UPDATE&amp;creator=factset&amp;DOC_NAME=fat:reuters_semi_source_window.fat&amp;display_string=Audit&amp;DYN_ARGS=TRUE&amp;VAR:ID1=GCOM&amp;VAR:RCODE=FDSPFDSTKTOTAL&amp;VAR:SDATE=0&amp;VAR:FREQ=FSA&amp;VAR:RELITEM=RP&amp;VAR:CURRENCY=&amp;VAR:CURRSOURCE=EXSHARE&amp;VA","R:NATFREQ=FSA&amp;VAR:RFIELD=FINALIZED&amp;VAR:DB_TYPE=&amp;VAR:UNITS=M&amp;window=popup&amp;width=450&amp;height=300&amp;START_MAXIMIZED=FALSE"}</definedName>
    <definedName name="_511__FDSAUDITLINK__" localSheetId="5" hidden="1">{"fdsup://IBCentral/FAT Viewer?action=UPDATE&amp;creator=factset&amp;DOC_NAME=fat:reuters_semi_source_window.fat&amp;display_string=Audit&amp;DYN_ARGS=TRUE&amp;VAR:ID1=GCOM&amp;VAR:RCODE=FDSPFDSTKTOTAL&amp;VAR:SDATE=0&amp;VAR:FREQ=FSA&amp;VAR:RELITEM=RP&amp;VAR:CURRENCY=&amp;VAR:CURRSOURCE=EXSHARE&amp;VA","R:NATFREQ=FSA&amp;VAR:RFIELD=FINALIZED&amp;VAR:DB_TYPE=&amp;VAR:UNITS=M&amp;window=popup&amp;width=450&amp;height=300&amp;START_MAXIMIZED=FALSE"}</definedName>
    <definedName name="_511__FDSAUDITLINK__" hidden="1">{"fdsup://IBCentral/FAT Viewer?action=UPDATE&amp;creator=factset&amp;DOC_NAME=fat:reuters_semi_source_window.fat&amp;display_string=Audit&amp;DYN_ARGS=TRUE&amp;VAR:ID1=GCOM&amp;VAR:RCODE=FDSPFDSTKTOTAL&amp;VAR:SDATE=0&amp;VAR:FREQ=FSA&amp;VAR:RELITEM=RP&amp;VAR:CURRENCY=&amp;VAR:CURRSOURCE=EXSHARE&amp;VA","R:NATFREQ=FSA&amp;VAR:RFIELD=FINALIZED&amp;VAR:DB_TYPE=&amp;VAR:UNITS=M&amp;window=popup&amp;width=450&amp;height=300&amp;START_MAXIMIZED=FALSE"}</definedName>
    <definedName name="_512__FDSAUDITLINK__" localSheetId="0" hidden="1">{"fdsup://IBCentral/FAT Viewer?action=UPDATE&amp;creator=factset&amp;DOC_NAME=fat:reuters_qtrly_source_window.fat&amp;display_string=Audit&amp;DYN_ARGS=TRUE&amp;VAR:ID1=37956X10&amp;VAR:RCODE=STLD&amp;VAR:SDATE=20110399&amp;VAR:FREQ=Quarterly&amp;VAR:RELITEM=RP&amp;VAR:CURRENCY=&amp;VAR:CURRSOURCE=EX","SHARE&amp;VAR:NATFREQ=QUARTERLY&amp;VAR:RFIELD=FINALIZED&amp;VAR:DB_TYPE=&amp;VAR:UNITS=M&amp;window=popup&amp;width=450&amp;height=300&amp;START_MAXIMIZED=FALSE"}</definedName>
    <definedName name="_512__FDSAUDITLINK__" localSheetId="5" hidden="1">{"fdsup://IBCentral/FAT Viewer?action=UPDATE&amp;creator=factset&amp;DOC_NAME=fat:reuters_qtrly_source_window.fat&amp;display_string=Audit&amp;DYN_ARGS=TRUE&amp;VAR:ID1=37956X10&amp;VAR:RCODE=STLD&amp;VAR:SDATE=20110399&amp;VAR:FREQ=Quarterly&amp;VAR:RELITEM=RP&amp;VAR:CURRENCY=&amp;VAR:CURRSOURCE=EX","SHARE&amp;VAR:NATFREQ=QUARTERLY&amp;VAR:RFIELD=FINALIZED&amp;VAR:DB_TYPE=&amp;VAR:UNITS=M&amp;window=popup&amp;width=450&amp;height=300&amp;START_MAXIMIZED=FALSE"}</definedName>
    <definedName name="_512__FDSAUDITLINK__" hidden="1">{"fdsup://IBCentral/FAT Viewer?action=UPDATE&amp;creator=factset&amp;DOC_NAME=fat:reuters_qtrly_source_window.fat&amp;display_string=Audit&amp;DYN_ARGS=TRUE&amp;VAR:ID1=37956X10&amp;VAR:RCODE=STLD&amp;VAR:SDATE=20110399&amp;VAR:FREQ=Quarterly&amp;VAR:RELITEM=RP&amp;VAR:CURRENCY=&amp;VAR:CURRSOURCE=EX","SHARE&amp;VAR:NATFREQ=QUARTERLY&amp;VAR:RFIELD=FINALIZED&amp;VAR:DB_TYPE=&amp;VAR:UNITS=M&amp;window=popup&amp;width=450&amp;height=300&amp;START_MAXIMIZED=FALSE"}</definedName>
    <definedName name="_513__FDSAUDITLINK__" localSheetId="0" hidden="1">{"fdsup://IBCentral/FAT Viewer?action=UPDATE&amp;creator=factset&amp;DOC_NAME=fat:reuters_qtrly_source_window.fat&amp;display_string=Audit&amp;DYN_ARGS=TRUE&amp;VAR:ID1=41387510&amp;VAR:RCODE=STLD&amp;VAR:SDATE=20110699&amp;VAR:FREQ=Quarterly&amp;VAR:RELITEM=RP&amp;VAR:CURRENCY=&amp;VAR:CURRSOURCE=EX","SHARE&amp;VAR:NATFREQ=QUARTERLY&amp;VAR:RFIELD=FINALIZED&amp;VAR:DB_TYPE=&amp;VAR:UNITS=M&amp;window=popup&amp;width=450&amp;height=300&amp;START_MAXIMIZED=FALSE"}</definedName>
    <definedName name="_513__FDSAUDITLINK__" localSheetId="5" hidden="1">{"fdsup://IBCentral/FAT Viewer?action=UPDATE&amp;creator=factset&amp;DOC_NAME=fat:reuters_qtrly_source_window.fat&amp;display_string=Audit&amp;DYN_ARGS=TRUE&amp;VAR:ID1=41387510&amp;VAR:RCODE=STLD&amp;VAR:SDATE=20110699&amp;VAR:FREQ=Quarterly&amp;VAR:RELITEM=RP&amp;VAR:CURRENCY=&amp;VAR:CURRSOURCE=EX","SHARE&amp;VAR:NATFREQ=QUARTERLY&amp;VAR:RFIELD=FINALIZED&amp;VAR:DB_TYPE=&amp;VAR:UNITS=M&amp;window=popup&amp;width=450&amp;height=300&amp;START_MAXIMIZED=FALSE"}</definedName>
    <definedName name="_513__FDSAUDITLINK__" hidden="1">{"fdsup://IBCentral/FAT Viewer?action=UPDATE&amp;creator=factset&amp;DOC_NAME=fat:reuters_qtrly_source_window.fat&amp;display_string=Audit&amp;DYN_ARGS=TRUE&amp;VAR:ID1=41387510&amp;VAR:RCODE=STLD&amp;VAR:SDATE=20110699&amp;VAR:FREQ=Quarterly&amp;VAR:RELITEM=RP&amp;VAR:CURRENCY=&amp;VAR:CURRSOURCE=EX","SHARE&amp;VAR:NATFREQ=QUARTERLY&amp;VAR:RFIELD=FINALIZED&amp;VAR:DB_TYPE=&amp;VAR:UNITS=M&amp;window=popup&amp;width=450&amp;height=300&amp;START_MAXIMIZED=FALSE"}</definedName>
    <definedName name="_514__FDSAUDITLINK__" localSheetId="0" hidden="1">{"fdsup://IBCentral/FAT Viewer?action=UPDATE&amp;creator=factset&amp;DOC_NAME=fat:reuters_qtrly_source_window.fat&amp;display_string=Audit&amp;DYN_ARGS=TRUE&amp;VAR:ID1=77434110&amp;VAR:RCODE=STLD&amp;VAR:SDATE=20110699&amp;VAR:FREQ=Quarterly&amp;VAR:RELITEM=RP&amp;VAR:CURRENCY=&amp;VAR:CURRSOURCE=EX","SHARE&amp;VAR:NATFREQ=QUARTERLY&amp;VAR:RFIELD=FINALIZED&amp;VAR:DB_TYPE=&amp;VAR:UNITS=M&amp;window=popup&amp;width=450&amp;height=300&amp;START_MAXIMIZED=FALSE"}</definedName>
    <definedName name="_514__FDSAUDITLINK__" localSheetId="5" hidden="1">{"fdsup://IBCentral/FAT Viewer?action=UPDATE&amp;creator=factset&amp;DOC_NAME=fat:reuters_qtrly_source_window.fat&amp;display_string=Audit&amp;DYN_ARGS=TRUE&amp;VAR:ID1=77434110&amp;VAR:RCODE=STLD&amp;VAR:SDATE=20110699&amp;VAR:FREQ=Quarterly&amp;VAR:RELITEM=RP&amp;VAR:CURRENCY=&amp;VAR:CURRSOURCE=EX","SHARE&amp;VAR:NATFREQ=QUARTERLY&amp;VAR:RFIELD=FINALIZED&amp;VAR:DB_TYPE=&amp;VAR:UNITS=M&amp;window=popup&amp;width=450&amp;height=300&amp;START_MAXIMIZED=FALSE"}</definedName>
    <definedName name="_514__FDSAUDITLINK__" hidden="1">{"fdsup://IBCentral/FAT Viewer?action=UPDATE&amp;creator=factset&amp;DOC_NAME=fat:reuters_qtrly_source_window.fat&amp;display_string=Audit&amp;DYN_ARGS=TRUE&amp;VAR:ID1=77434110&amp;VAR:RCODE=STLD&amp;VAR:SDATE=20110699&amp;VAR:FREQ=Quarterly&amp;VAR:RELITEM=RP&amp;VAR:CURRENCY=&amp;VAR:CURRSOURCE=EX","SHARE&amp;VAR:NATFREQ=QUARTERLY&amp;VAR:RFIELD=FINALIZED&amp;VAR:DB_TYPE=&amp;VAR:UNITS=M&amp;window=popup&amp;width=450&amp;height=300&amp;START_MAXIMIZED=FALSE"}</definedName>
    <definedName name="_515__FDSAUDITLINK__" localSheetId="0" hidden="1">{"fdsup://IBCentral/FAT Viewer?action=UPDATE&amp;creator=factset&amp;DOC_NAME=fat:reuters_qtrly_source_window.fat&amp;display_string=Audit&amp;DYN_ARGS=TRUE&amp;VAR:ID1=76658210&amp;VAR:RCODE=STLD&amp;VAR:SDATE=20110399&amp;VAR:FREQ=Quarterly&amp;VAR:RELITEM=RP&amp;VAR:CURRENCY=&amp;VAR:CURRSOURCE=EX","SHARE&amp;VAR:NATFREQ=QUARTERLY&amp;VAR:RFIELD=FINALIZED&amp;VAR:DB_TYPE=&amp;VAR:UNITS=M&amp;window=popup&amp;width=450&amp;height=300&amp;START_MAXIMIZED=FALSE"}</definedName>
    <definedName name="_515__FDSAUDITLINK__" localSheetId="5" hidden="1">{"fdsup://IBCentral/FAT Viewer?action=UPDATE&amp;creator=factset&amp;DOC_NAME=fat:reuters_qtrly_source_window.fat&amp;display_string=Audit&amp;DYN_ARGS=TRUE&amp;VAR:ID1=76658210&amp;VAR:RCODE=STLD&amp;VAR:SDATE=20110399&amp;VAR:FREQ=Quarterly&amp;VAR:RELITEM=RP&amp;VAR:CURRENCY=&amp;VAR:CURRSOURCE=EX","SHARE&amp;VAR:NATFREQ=QUARTERLY&amp;VAR:RFIELD=FINALIZED&amp;VAR:DB_TYPE=&amp;VAR:UNITS=M&amp;window=popup&amp;width=450&amp;height=300&amp;START_MAXIMIZED=FALSE"}</definedName>
    <definedName name="_515__FDSAUDITLINK__" hidden="1">{"fdsup://IBCentral/FAT Viewer?action=UPDATE&amp;creator=factset&amp;DOC_NAME=fat:reuters_qtrly_source_window.fat&amp;display_string=Audit&amp;DYN_ARGS=TRUE&amp;VAR:ID1=76658210&amp;VAR:RCODE=STLD&amp;VAR:SDATE=20110399&amp;VAR:FREQ=Quarterly&amp;VAR:RELITEM=RP&amp;VAR:CURRENCY=&amp;VAR:CURRSOURCE=EX","SHARE&amp;VAR:NATFREQ=QUARTERLY&amp;VAR:RFIELD=FINALIZED&amp;VAR:DB_TYPE=&amp;VAR:UNITS=M&amp;window=popup&amp;width=450&amp;height=300&amp;START_MAXIMIZED=FALSE"}</definedName>
    <definedName name="_516__FDSAUDITLINK__" localSheetId="0" hidden="1">{"fdsup://IBCentral/FAT Viewer?action=UPDATE&amp;creator=factset&amp;DOC_NAME=fat:reuters_semi_source_window.fat&amp;display_string=Audit&amp;DYN_ARGS=TRUE&amp;VAR:ID1=VSAT&amp;VAR:RCODE=FDSPFDSTKTOTAL&amp;VAR:SDATE=0&amp;VAR:FREQ=FSA&amp;VAR:RELITEM=RP&amp;VAR:CURRENCY=&amp;VAR:CURRSOURCE=EXSHARE&amp;VA","R:NATFREQ=FSA&amp;VAR:RFIELD=FINALIZED&amp;VAR:DB_TYPE=&amp;VAR:UNITS=M&amp;window=popup&amp;width=450&amp;height=300&amp;START_MAXIMIZED=FALSE"}</definedName>
    <definedName name="_516__FDSAUDITLINK__" localSheetId="5" hidden="1">{"fdsup://IBCentral/FAT Viewer?action=UPDATE&amp;creator=factset&amp;DOC_NAME=fat:reuters_semi_source_window.fat&amp;display_string=Audit&amp;DYN_ARGS=TRUE&amp;VAR:ID1=VSAT&amp;VAR:RCODE=FDSPFDSTKTOTAL&amp;VAR:SDATE=0&amp;VAR:FREQ=FSA&amp;VAR:RELITEM=RP&amp;VAR:CURRENCY=&amp;VAR:CURRSOURCE=EXSHARE&amp;VA","R:NATFREQ=FSA&amp;VAR:RFIELD=FINALIZED&amp;VAR:DB_TYPE=&amp;VAR:UNITS=M&amp;window=popup&amp;width=450&amp;height=300&amp;START_MAXIMIZED=FALSE"}</definedName>
    <definedName name="_516__FDSAUDITLINK__" hidden="1">{"fdsup://IBCentral/FAT Viewer?action=UPDATE&amp;creator=factset&amp;DOC_NAME=fat:reuters_semi_source_window.fat&amp;display_string=Audit&amp;DYN_ARGS=TRUE&amp;VAR:ID1=VSAT&amp;VAR:RCODE=FDSPFDSTKTOTAL&amp;VAR:SDATE=0&amp;VAR:FREQ=FSA&amp;VAR:RELITEM=RP&amp;VAR:CURRENCY=&amp;VAR:CURRSOURCE=EXSHARE&amp;VA","R:NATFREQ=FSA&amp;VAR:RFIELD=FINALIZED&amp;VAR:DB_TYPE=&amp;VAR:UNITS=M&amp;window=popup&amp;width=450&amp;height=300&amp;START_MAXIMIZED=FALSE"}</definedName>
    <definedName name="_517__FDSAUDITLINK__" localSheetId="0" hidden="1">{"fdsup://IBCentral/FAT Viewer?action=UPDATE&amp;creator=factset&amp;DOC_NAME=fat:reuters_qtrly_source_window.fat&amp;display_string=Audit&amp;DYN_ARGS=TRUE&amp;VAR:ID1=26873N10&amp;VAR:RCODE=STLD&amp;VAR:SDATE=20110399&amp;VAR:FREQ=Quarterly&amp;VAR:RELITEM=RP&amp;VAR:CURRENCY=&amp;VAR:CURRSOURCE=EX","SHARE&amp;VAR:NATFREQ=QUARTERLY&amp;VAR:RFIELD=FINALIZED&amp;VAR:DB_TYPE=&amp;VAR:UNITS=M&amp;window=popup&amp;width=450&amp;height=300&amp;START_MAXIMIZED=FALSE"}</definedName>
    <definedName name="_517__FDSAUDITLINK__" localSheetId="5" hidden="1">{"fdsup://IBCentral/FAT Viewer?action=UPDATE&amp;creator=factset&amp;DOC_NAME=fat:reuters_qtrly_source_window.fat&amp;display_string=Audit&amp;DYN_ARGS=TRUE&amp;VAR:ID1=26873N10&amp;VAR:RCODE=STLD&amp;VAR:SDATE=20110399&amp;VAR:FREQ=Quarterly&amp;VAR:RELITEM=RP&amp;VAR:CURRENCY=&amp;VAR:CURRSOURCE=EX","SHARE&amp;VAR:NATFREQ=QUARTERLY&amp;VAR:RFIELD=FINALIZED&amp;VAR:DB_TYPE=&amp;VAR:UNITS=M&amp;window=popup&amp;width=450&amp;height=300&amp;START_MAXIMIZED=FALSE"}</definedName>
    <definedName name="_517__FDSAUDITLINK__" hidden="1">{"fdsup://IBCentral/FAT Viewer?action=UPDATE&amp;creator=factset&amp;DOC_NAME=fat:reuters_qtrly_source_window.fat&amp;display_string=Audit&amp;DYN_ARGS=TRUE&amp;VAR:ID1=26873N10&amp;VAR:RCODE=STLD&amp;VAR:SDATE=20110399&amp;VAR:FREQ=Quarterly&amp;VAR:RELITEM=RP&amp;VAR:CURRENCY=&amp;VAR:CURRSOURCE=EX","SHARE&amp;VAR:NATFREQ=QUARTERLY&amp;VAR:RFIELD=FINALIZED&amp;VAR:DB_TYPE=&amp;VAR:UNITS=M&amp;window=popup&amp;width=450&amp;height=300&amp;START_MAXIMIZED=FALSE"}</definedName>
    <definedName name="_518__FDSAUDITLINK__" localSheetId="0" hidden="1">{"fdsup://IBCentral/FAT Viewer?action=UPDATE&amp;creator=factset&amp;DOC_NAME=fat:reuters_semi_source_window.fat&amp;display_string=Audit&amp;DYN_ARGS=TRUE&amp;VAR:ID1=B09LSH&amp;VAR:RCODE=FDSPFDSTKTOTAL&amp;VAR:SDATE=0&amp;VAR:FREQ=FSA&amp;VAR:RELITEM=RP&amp;VAR:CURRENCY=&amp;VAR:CURRSOURCE=EXSHARE&amp;","VAR:NATFREQ=FSA&amp;VAR:RFIELD=FINALIZED&amp;VAR:DB_TYPE=&amp;VAR:UNITS=M&amp;window=popup&amp;width=450&amp;height=300&amp;START_MAXIMIZED=FALSE"}</definedName>
    <definedName name="_518__FDSAUDITLINK__" localSheetId="5" hidden="1">{"fdsup://IBCentral/FAT Viewer?action=UPDATE&amp;creator=factset&amp;DOC_NAME=fat:reuters_semi_source_window.fat&amp;display_string=Audit&amp;DYN_ARGS=TRUE&amp;VAR:ID1=B09LSH&amp;VAR:RCODE=FDSPFDSTKTOTAL&amp;VAR:SDATE=0&amp;VAR:FREQ=FSA&amp;VAR:RELITEM=RP&amp;VAR:CURRENCY=&amp;VAR:CURRSOURCE=EXSHARE&amp;","VAR:NATFREQ=FSA&amp;VAR:RFIELD=FINALIZED&amp;VAR:DB_TYPE=&amp;VAR:UNITS=M&amp;window=popup&amp;width=450&amp;height=300&amp;START_MAXIMIZED=FALSE"}</definedName>
    <definedName name="_518__FDSAUDITLINK__" hidden="1">{"fdsup://IBCentral/FAT Viewer?action=UPDATE&amp;creator=factset&amp;DOC_NAME=fat:reuters_semi_source_window.fat&amp;display_string=Audit&amp;DYN_ARGS=TRUE&amp;VAR:ID1=B09LSH&amp;VAR:RCODE=FDSPFDSTKTOTAL&amp;VAR:SDATE=0&amp;VAR:FREQ=FSA&amp;VAR:RELITEM=RP&amp;VAR:CURRENCY=&amp;VAR:CURRSOURCE=EXSHARE&amp;","VAR:NATFREQ=FSA&amp;VAR:RFIELD=FINALIZED&amp;VAR:DB_TYPE=&amp;VAR:UNITS=M&amp;window=popup&amp;width=450&amp;height=300&amp;START_MAXIMIZED=FALSE"}</definedName>
    <definedName name="_519__FDSAUDITLINK__" localSheetId="0" hidden="1">{"fdsup://IBCentral/FAT Viewer?action=UPDATE&amp;creator=factset&amp;DOC_NAME=fat:reuters_semi_source_window.fat&amp;display_string=Audit&amp;DYN_ARGS=TRUE&amp;VAR:ID1=COL&amp;VAR:RCODE=FDSPFDSTKTOTAL&amp;VAR:SDATE=0&amp;VAR:FREQ=FSA&amp;VAR:RELITEM=RP&amp;VAR:CURRENCY=&amp;VAR:CURRSOURCE=EXSHARE&amp;VAR",":NATFREQ=FSA&amp;VAR:RFIELD=FINALIZED&amp;VAR:DB_TYPE=&amp;VAR:UNITS=M&amp;window=popup&amp;width=450&amp;height=300&amp;START_MAXIMIZED=FALSE"}</definedName>
    <definedName name="_519__FDSAUDITLINK__" localSheetId="5" hidden="1">{"fdsup://IBCentral/FAT Viewer?action=UPDATE&amp;creator=factset&amp;DOC_NAME=fat:reuters_semi_source_window.fat&amp;display_string=Audit&amp;DYN_ARGS=TRUE&amp;VAR:ID1=COL&amp;VAR:RCODE=FDSPFDSTKTOTAL&amp;VAR:SDATE=0&amp;VAR:FREQ=FSA&amp;VAR:RELITEM=RP&amp;VAR:CURRENCY=&amp;VAR:CURRSOURCE=EXSHARE&amp;VAR",":NATFREQ=FSA&amp;VAR:RFIELD=FINALIZED&amp;VAR:DB_TYPE=&amp;VAR:UNITS=M&amp;window=popup&amp;width=450&amp;height=300&amp;START_MAXIMIZED=FALSE"}</definedName>
    <definedName name="_519__FDSAUDITLINK__" hidden="1">{"fdsup://IBCentral/FAT Viewer?action=UPDATE&amp;creator=factset&amp;DOC_NAME=fat:reuters_semi_source_window.fat&amp;display_string=Audit&amp;DYN_ARGS=TRUE&amp;VAR:ID1=COL&amp;VAR:RCODE=FDSPFDSTKTOTAL&amp;VAR:SDATE=0&amp;VAR:FREQ=FSA&amp;VAR:RELITEM=RP&amp;VAR:CURRENCY=&amp;VAR:CURRSOURCE=EXSHARE&amp;VAR",":NATFREQ=FSA&amp;VAR:RFIELD=FINALIZED&amp;VAR:DB_TYPE=&amp;VAR:UNITS=M&amp;window=popup&amp;width=450&amp;height=300&amp;START_MAXIMIZED=FALSE"}</definedName>
    <definedName name="_52__FDSAUDITLINK__" localSheetId="0" hidden="1">{"fdsup://IBCentral/FAT Viewer?action=UPDATE&amp;creator=factset&amp;DOC_NAME=fat:reuters_semi_source_window.fat&amp;display_string=Audit&amp;DYN_ARGS=TRUE&amp;VAR:ID1=GCOM&amp;VAR:RCODE=FDSPFDSTKTOTAL&amp;VAR:SDATE=0&amp;VAR:FREQ=FSA&amp;VAR:RELITEM=RP&amp;VAR:CURRENCY=&amp;VAR:CURRSOURCE=EXSHARE&amp;VA","R:NATFREQ=FSA&amp;VAR:RFIELD=FINALIZED&amp;VAR:DB_TYPE=&amp;VAR:UNITS=M&amp;window=popup&amp;width=450&amp;height=300&amp;START_MAXIMIZED=FALSE"}</definedName>
    <definedName name="_52__FDSAUDITLINK__" localSheetId="5" hidden="1">{"fdsup://IBCentral/FAT Viewer?action=UPDATE&amp;creator=factset&amp;DOC_NAME=fat:reuters_semi_source_window.fat&amp;display_string=Audit&amp;DYN_ARGS=TRUE&amp;VAR:ID1=GCOM&amp;VAR:RCODE=FDSPFDSTKTOTAL&amp;VAR:SDATE=0&amp;VAR:FREQ=FSA&amp;VAR:RELITEM=RP&amp;VAR:CURRENCY=&amp;VAR:CURRSOURCE=EXSHARE&amp;VA","R:NATFREQ=FSA&amp;VAR:RFIELD=FINALIZED&amp;VAR:DB_TYPE=&amp;VAR:UNITS=M&amp;window=popup&amp;width=450&amp;height=300&amp;START_MAXIMIZED=FALSE"}</definedName>
    <definedName name="_52__FDSAUDITLINK__" hidden="1">{"fdsup://IBCentral/FAT Viewer?action=UPDATE&amp;creator=factset&amp;DOC_NAME=fat:reuters_semi_source_window.fat&amp;display_string=Audit&amp;DYN_ARGS=TRUE&amp;VAR:ID1=GCOM&amp;VAR:RCODE=FDSPFDSTKTOTAL&amp;VAR:SDATE=0&amp;VAR:FREQ=FSA&amp;VAR:RELITEM=RP&amp;VAR:CURRENCY=&amp;VAR:CURRSOURCE=EXSHARE&amp;VA","R:NATFREQ=FSA&amp;VAR:RFIELD=FINALIZED&amp;VAR:DB_TYPE=&amp;VAR:UNITS=M&amp;window=popup&amp;width=450&amp;height=300&amp;START_MAXIMIZED=FALSE"}</definedName>
    <definedName name="_520__FDSAUDITLINK__" localSheetId="0" hidden="1">{"fdsup://IBCentral/FAT Viewer?action=UPDATE&amp;creator=factset&amp;DOC_NAME=fat:reuters_semi_source_window.fat&amp;display_string=Audit&amp;DYN_ARGS=TRUE&amp;VAR:ID1=ELMG&amp;VAR:RCODE=FDSPFDSTKTOTAL&amp;VAR:SDATE=0&amp;VAR:FREQ=FSA&amp;VAR:RELITEM=RP&amp;VAR:CURRENCY=&amp;VAR:CURRSOURCE=EXSHARE&amp;VA","R:NATFREQ=FSA&amp;VAR:RFIELD=FINALIZED&amp;VAR:DB_TYPE=&amp;VAR:UNITS=M&amp;window=popup&amp;width=450&amp;height=300&amp;START_MAXIMIZED=FALSE"}</definedName>
    <definedName name="_520__FDSAUDITLINK__" localSheetId="5" hidden="1">{"fdsup://IBCentral/FAT Viewer?action=UPDATE&amp;creator=factset&amp;DOC_NAME=fat:reuters_semi_source_window.fat&amp;display_string=Audit&amp;DYN_ARGS=TRUE&amp;VAR:ID1=ELMG&amp;VAR:RCODE=FDSPFDSTKTOTAL&amp;VAR:SDATE=0&amp;VAR:FREQ=FSA&amp;VAR:RELITEM=RP&amp;VAR:CURRENCY=&amp;VAR:CURRSOURCE=EXSHARE&amp;VA","R:NATFREQ=FSA&amp;VAR:RFIELD=FINALIZED&amp;VAR:DB_TYPE=&amp;VAR:UNITS=M&amp;window=popup&amp;width=450&amp;height=300&amp;START_MAXIMIZED=FALSE"}</definedName>
    <definedName name="_520__FDSAUDITLINK__" hidden="1">{"fdsup://IBCentral/FAT Viewer?action=UPDATE&amp;creator=factset&amp;DOC_NAME=fat:reuters_semi_source_window.fat&amp;display_string=Audit&amp;DYN_ARGS=TRUE&amp;VAR:ID1=ELMG&amp;VAR:RCODE=FDSPFDSTKTOTAL&amp;VAR:SDATE=0&amp;VAR:FREQ=FSA&amp;VAR:RELITEM=RP&amp;VAR:CURRENCY=&amp;VAR:CURRSOURCE=EXSHARE&amp;VA","R:NATFREQ=FSA&amp;VAR:RFIELD=FINALIZED&amp;VAR:DB_TYPE=&amp;VAR:UNITS=M&amp;window=popup&amp;width=450&amp;height=300&amp;START_MAXIMIZED=FALSE"}</definedName>
    <definedName name="_521__FDSAUDITLINK__" localSheetId="0" hidden="1">{"fdsup://IBCentral/FAT Viewer?action=UPDATE&amp;creator=factset&amp;DOC_NAME=fat:reuters_semi_source_window.fat&amp;display_string=Audit&amp;DYN_ARGS=TRUE&amp;VAR:ID1=B0M7KJ&amp;VAR:RCODE=STLD&amp;VAR:SDATE=20110699&amp;VAR:FREQ=FSA&amp;VAR:RELITEM=RP&amp;VAR:CURRENCY=&amp;VAR:CURRSOURCE=EXSHARE&amp;VAR",":NATFREQ=FSA&amp;VAR:RFIELD=FINALIZED&amp;VAR:DB_TYPE=&amp;VAR:UNITS=M&amp;window=popup&amp;width=450&amp;height=300&amp;START_MAXIMIZED=FALSE"}</definedName>
    <definedName name="_521__FDSAUDITLINK__" localSheetId="5" hidden="1">{"fdsup://IBCentral/FAT Viewer?action=UPDATE&amp;creator=factset&amp;DOC_NAME=fat:reuters_semi_source_window.fat&amp;display_string=Audit&amp;DYN_ARGS=TRUE&amp;VAR:ID1=B0M7KJ&amp;VAR:RCODE=STLD&amp;VAR:SDATE=20110699&amp;VAR:FREQ=FSA&amp;VAR:RELITEM=RP&amp;VAR:CURRENCY=&amp;VAR:CURRSOURCE=EXSHARE&amp;VAR",":NATFREQ=FSA&amp;VAR:RFIELD=FINALIZED&amp;VAR:DB_TYPE=&amp;VAR:UNITS=M&amp;window=popup&amp;width=450&amp;height=300&amp;START_MAXIMIZED=FALSE"}</definedName>
    <definedName name="_521__FDSAUDITLINK__" hidden="1">{"fdsup://IBCentral/FAT Viewer?action=UPDATE&amp;creator=factset&amp;DOC_NAME=fat:reuters_semi_source_window.fat&amp;display_string=Audit&amp;DYN_ARGS=TRUE&amp;VAR:ID1=B0M7KJ&amp;VAR:RCODE=STLD&amp;VAR:SDATE=20110699&amp;VAR:FREQ=FSA&amp;VAR:RELITEM=RP&amp;VAR:CURRENCY=&amp;VAR:CURRSOURCE=EXSHARE&amp;VAR",":NATFREQ=FSA&amp;VAR:RFIELD=FINALIZED&amp;VAR:DB_TYPE=&amp;VAR:UNITS=M&amp;window=popup&amp;width=450&amp;height=300&amp;START_MAXIMIZED=FALSE"}</definedName>
    <definedName name="_522__FDSAUDITLINK__" localSheetId="0" hidden="1">{"fdsup://IBCentral/FAT Viewer?action=UPDATE&amp;creator=factset&amp;DOC_NAME=fat:reuters_qtrly_source_window.fat&amp;display_string=Audit&amp;DYN_ARGS=TRUE&amp;VAR:ID1=20582620&amp;VAR:RCODE=STLD&amp;VAR:SDATE=20110499&amp;VAR:FREQ=Quarterly&amp;VAR:RELITEM=RP&amp;VAR:CURRENCY=&amp;VAR:CURRSOURCE=EX","SHARE&amp;VAR:NATFREQ=QUARTERLY&amp;VAR:RFIELD=FINALIZED&amp;VAR:DB_TYPE=&amp;VAR:UNITS=M&amp;window=popup&amp;width=450&amp;height=300&amp;START_MAXIMIZED=FALSE"}</definedName>
    <definedName name="_522__FDSAUDITLINK__" localSheetId="5" hidden="1">{"fdsup://IBCentral/FAT Viewer?action=UPDATE&amp;creator=factset&amp;DOC_NAME=fat:reuters_qtrly_source_window.fat&amp;display_string=Audit&amp;DYN_ARGS=TRUE&amp;VAR:ID1=20582620&amp;VAR:RCODE=STLD&amp;VAR:SDATE=20110499&amp;VAR:FREQ=Quarterly&amp;VAR:RELITEM=RP&amp;VAR:CURRENCY=&amp;VAR:CURRSOURCE=EX","SHARE&amp;VAR:NATFREQ=QUARTERLY&amp;VAR:RFIELD=FINALIZED&amp;VAR:DB_TYPE=&amp;VAR:UNITS=M&amp;window=popup&amp;width=450&amp;height=300&amp;START_MAXIMIZED=FALSE"}</definedName>
    <definedName name="_522__FDSAUDITLINK__" hidden="1">{"fdsup://IBCentral/FAT Viewer?action=UPDATE&amp;creator=factset&amp;DOC_NAME=fat:reuters_qtrly_source_window.fat&amp;display_string=Audit&amp;DYN_ARGS=TRUE&amp;VAR:ID1=20582620&amp;VAR:RCODE=STLD&amp;VAR:SDATE=20110499&amp;VAR:FREQ=Quarterly&amp;VAR:RELITEM=RP&amp;VAR:CURRENCY=&amp;VAR:CURRSOURCE=EX","SHARE&amp;VAR:NATFREQ=QUARTERLY&amp;VAR:RFIELD=FINALIZED&amp;VAR:DB_TYPE=&amp;VAR:UNITS=M&amp;window=popup&amp;width=450&amp;height=300&amp;START_MAXIMIZED=FALSE"}</definedName>
    <definedName name="_523__FDSAUDITLINK__" localSheetId="0" hidden="1">{"fdsup://IBCentral/FAT Viewer?action=UPDATE&amp;creator=factset&amp;DOC_NAME=fat:reuters_qtrly_source_window.fat&amp;display_string=Audit&amp;DYN_ARGS=TRUE&amp;VAR:ID1=44439810&amp;VAR:RCODE=STLD&amp;VAR:SDATE=20110399&amp;VAR:FREQ=Quarterly&amp;VAR:RELITEM=RP&amp;VAR:CURRENCY=&amp;VAR:CURRSOURCE=EX","SHARE&amp;VAR:NATFREQ=QUARTERLY&amp;VAR:RFIELD=FINALIZED&amp;VAR:DB_TYPE=&amp;VAR:UNITS=M&amp;window=popup&amp;width=450&amp;height=300&amp;START_MAXIMIZED=FALSE"}</definedName>
    <definedName name="_523__FDSAUDITLINK__" localSheetId="5" hidden="1">{"fdsup://IBCentral/FAT Viewer?action=UPDATE&amp;creator=factset&amp;DOC_NAME=fat:reuters_qtrly_source_window.fat&amp;display_string=Audit&amp;DYN_ARGS=TRUE&amp;VAR:ID1=44439810&amp;VAR:RCODE=STLD&amp;VAR:SDATE=20110399&amp;VAR:FREQ=Quarterly&amp;VAR:RELITEM=RP&amp;VAR:CURRENCY=&amp;VAR:CURRSOURCE=EX","SHARE&amp;VAR:NATFREQ=QUARTERLY&amp;VAR:RFIELD=FINALIZED&amp;VAR:DB_TYPE=&amp;VAR:UNITS=M&amp;window=popup&amp;width=450&amp;height=300&amp;START_MAXIMIZED=FALSE"}</definedName>
    <definedName name="_523__FDSAUDITLINK__" hidden="1">{"fdsup://IBCentral/FAT Viewer?action=UPDATE&amp;creator=factset&amp;DOC_NAME=fat:reuters_qtrly_source_window.fat&amp;display_string=Audit&amp;DYN_ARGS=TRUE&amp;VAR:ID1=44439810&amp;VAR:RCODE=STLD&amp;VAR:SDATE=20110399&amp;VAR:FREQ=Quarterly&amp;VAR:RELITEM=RP&amp;VAR:CURRENCY=&amp;VAR:CURRSOURCE=EX","SHARE&amp;VAR:NATFREQ=QUARTERLY&amp;VAR:RFIELD=FINALIZED&amp;VAR:DB_TYPE=&amp;VAR:UNITS=M&amp;window=popup&amp;width=450&amp;height=300&amp;START_MAXIMIZED=FALSE"}</definedName>
    <definedName name="_524__FDSAUDITLINK__" localSheetId="0" hidden="1">{"fdsup://IBCentral/FAT Viewer?action=UPDATE&amp;creator=factset&amp;DOC_NAME=fat:reuters_semi_source_window.fat&amp;display_string=Audit&amp;DYN_ARGS=TRUE&amp;VAR:ID1=CMTL&amp;VAR:RCODE=FDSPFDSTKTOTAL&amp;VAR:SDATE=0&amp;VAR:FREQ=FSA&amp;VAR:RELITEM=RP&amp;VAR:CURRENCY=&amp;VAR:CURRSOURCE=EXSHARE&amp;VA","R:NATFREQ=FSA&amp;VAR:RFIELD=FINALIZED&amp;VAR:DB_TYPE=&amp;VAR:UNITS=M&amp;window=popup&amp;width=450&amp;height=300&amp;START_MAXIMIZED=FALSE"}</definedName>
    <definedName name="_524__FDSAUDITLINK__" localSheetId="5" hidden="1">{"fdsup://IBCentral/FAT Viewer?action=UPDATE&amp;creator=factset&amp;DOC_NAME=fat:reuters_semi_source_window.fat&amp;display_string=Audit&amp;DYN_ARGS=TRUE&amp;VAR:ID1=CMTL&amp;VAR:RCODE=FDSPFDSTKTOTAL&amp;VAR:SDATE=0&amp;VAR:FREQ=FSA&amp;VAR:RELITEM=RP&amp;VAR:CURRENCY=&amp;VAR:CURRSOURCE=EXSHARE&amp;VA","R:NATFREQ=FSA&amp;VAR:RFIELD=FINALIZED&amp;VAR:DB_TYPE=&amp;VAR:UNITS=M&amp;window=popup&amp;width=450&amp;height=300&amp;START_MAXIMIZED=FALSE"}</definedName>
    <definedName name="_524__FDSAUDITLINK__" hidden="1">{"fdsup://IBCentral/FAT Viewer?action=UPDATE&amp;creator=factset&amp;DOC_NAME=fat:reuters_semi_source_window.fat&amp;display_string=Audit&amp;DYN_ARGS=TRUE&amp;VAR:ID1=CMTL&amp;VAR:RCODE=FDSPFDSTKTOTAL&amp;VAR:SDATE=0&amp;VAR:FREQ=FSA&amp;VAR:RELITEM=RP&amp;VAR:CURRENCY=&amp;VAR:CURRSOURCE=EXSHARE&amp;VA","R:NATFREQ=FSA&amp;VAR:RFIELD=FINALIZED&amp;VAR:DB_TYPE=&amp;VAR:UNITS=M&amp;window=popup&amp;width=450&amp;height=300&amp;START_MAXIMIZED=FALSE"}</definedName>
    <definedName name="_525__FDSAUDITLINK__" localSheetId="0" hidden="1">{"fdsup://IBCentral/FAT Viewer?action=UPDATE&amp;creator=factset&amp;DOC_NAME=fat:reuters_semi_source_window.fat&amp;display_string=Audit&amp;DYN_ARGS=TRUE&amp;VAR:ID1=B09LSH&amp;VAR:RCODE=STLD&amp;VAR:SDATE=20110699&amp;VAR:FREQ=FSA&amp;VAR:RELITEM=RP&amp;VAR:CURRENCY=&amp;VAR:CURRSOURCE=EXSHARE&amp;VAR",":NATFREQ=FSA&amp;VAR:RFIELD=FINALIZED&amp;VAR:DB_TYPE=&amp;VAR:UNITS=M&amp;window=popup&amp;width=450&amp;height=300&amp;START_MAXIMIZED=FALSE"}</definedName>
    <definedName name="_525__FDSAUDITLINK__" localSheetId="5" hidden="1">{"fdsup://IBCentral/FAT Viewer?action=UPDATE&amp;creator=factset&amp;DOC_NAME=fat:reuters_semi_source_window.fat&amp;display_string=Audit&amp;DYN_ARGS=TRUE&amp;VAR:ID1=B09LSH&amp;VAR:RCODE=STLD&amp;VAR:SDATE=20110699&amp;VAR:FREQ=FSA&amp;VAR:RELITEM=RP&amp;VAR:CURRENCY=&amp;VAR:CURRSOURCE=EXSHARE&amp;VAR",":NATFREQ=FSA&amp;VAR:RFIELD=FINALIZED&amp;VAR:DB_TYPE=&amp;VAR:UNITS=M&amp;window=popup&amp;width=450&amp;height=300&amp;START_MAXIMIZED=FALSE"}</definedName>
    <definedName name="_525__FDSAUDITLINK__" hidden="1">{"fdsup://IBCentral/FAT Viewer?action=UPDATE&amp;creator=factset&amp;DOC_NAME=fat:reuters_semi_source_window.fat&amp;display_string=Audit&amp;DYN_ARGS=TRUE&amp;VAR:ID1=B09LSH&amp;VAR:RCODE=STLD&amp;VAR:SDATE=20110699&amp;VAR:FREQ=FSA&amp;VAR:RELITEM=RP&amp;VAR:CURRENCY=&amp;VAR:CURRSOURCE=EXSHARE&amp;VAR",":NATFREQ=FSA&amp;VAR:RFIELD=FINALIZED&amp;VAR:DB_TYPE=&amp;VAR:UNITS=M&amp;window=popup&amp;width=450&amp;height=300&amp;START_MAXIMIZED=FALSE"}</definedName>
    <definedName name="_526__FDSAUDITLINK__" localSheetId="0" hidden="1">{"fdsup://IBCentral/FAT Viewer?action=UPDATE&amp;creator=factset&amp;DOC_NAME=fat:reuters_qtrly_source_window.fat&amp;display_string=Audit&amp;DYN_ARGS=TRUE&amp;VAR:ID1=44439810&amp;VAR:RCODE=FDSPFDSTKTOTAL&amp;VAR:SDATE=20110399&amp;VAR:FREQ=Quarterly&amp;VAR:RELITEM=RP&amp;VAR:CURRENCY=&amp;VAR:CUR","RSOURCE=EXSHARE&amp;VAR:NATFREQ=QUARTERLY&amp;VAR:RFIELD=FINALIZED&amp;VAR:DB_TYPE=&amp;VAR:UNITS=M&amp;window=popup&amp;width=450&amp;height=300&amp;START_MAXIMIZED=FALSE"}</definedName>
    <definedName name="_526__FDSAUDITLINK__" localSheetId="5" hidden="1">{"fdsup://IBCentral/FAT Viewer?action=UPDATE&amp;creator=factset&amp;DOC_NAME=fat:reuters_qtrly_source_window.fat&amp;display_string=Audit&amp;DYN_ARGS=TRUE&amp;VAR:ID1=44439810&amp;VAR:RCODE=FDSPFDSTKTOTAL&amp;VAR:SDATE=20110399&amp;VAR:FREQ=Quarterly&amp;VAR:RELITEM=RP&amp;VAR:CURRENCY=&amp;VAR:CUR","RSOURCE=EXSHARE&amp;VAR:NATFREQ=QUARTERLY&amp;VAR:RFIELD=FINALIZED&amp;VAR:DB_TYPE=&amp;VAR:UNITS=M&amp;window=popup&amp;width=450&amp;height=300&amp;START_MAXIMIZED=FALSE"}</definedName>
    <definedName name="_526__FDSAUDITLINK__" hidden="1">{"fdsup://IBCentral/FAT Viewer?action=UPDATE&amp;creator=factset&amp;DOC_NAME=fat:reuters_qtrly_source_window.fat&amp;display_string=Audit&amp;DYN_ARGS=TRUE&amp;VAR:ID1=44439810&amp;VAR:RCODE=FDSPFDSTKTOTAL&amp;VAR:SDATE=20110399&amp;VAR:FREQ=Quarterly&amp;VAR:RELITEM=RP&amp;VAR:CURRENCY=&amp;VAR:CUR","RSOURCE=EXSHARE&amp;VAR:NATFREQ=QUARTERLY&amp;VAR:RFIELD=FINALIZED&amp;VAR:DB_TYPE=&amp;VAR:UNITS=M&amp;window=popup&amp;width=450&amp;height=300&amp;START_MAXIMIZED=FALSE"}</definedName>
    <definedName name="_527__FDSAUDITLINK__" localSheetId="0" hidden="1">{"fdsup://IBCentral/FAT Viewer?action=UPDATE&amp;creator=factset&amp;DOC_NAME=fat:reuters_qtrly_source_window.fat&amp;display_string=Audit&amp;DYN_ARGS=TRUE&amp;VAR:ID1=50242410&amp;VAR:RCODE=STLD&amp;VAR:SDATE=20110699&amp;VAR:FREQ=Quarterly&amp;VAR:RELITEM=RP&amp;VAR:CURRENCY=&amp;VAR:CURRSOURCE=EX","SHARE&amp;VAR:NATFREQ=QUARTERLY&amp;VAR:RFIELD=FINALIZED&amp;VAR:DB_TYPE=&amp;VAR:UNITS=M&amp;window=popup&amp;width=450&amp;height=300&amp;START_MAXIMIZED=FALSE"}</definedName>
    <definedName name="_527__FDSAUDITLINK__" localSheetId="5" hidden="1">{"fdsup://IBCentral/FAT Viewer?action=UPDATE&amp;creator=factset&amp;DOC_NAME=fat:reuters_qtrly_source_window.fat&amp;display_string=Audit&amp;DYN_ARGS=TRUE&amp;VAR:ID1=50242410&amp;VAR:RCODE=STLD&amp;VAR:SDATE=20110699&amp;VAR:FREQ=Quarterly&amp;VAR:RELITEM=RP&amp;VAR:CURRENCY=&amp;VAR:CURRSOURCE=EX","SHARE&amp;VAR:NATFREQ=QUARTERLY&amp;VAR:RFIELD=FINALIZED&amp;VAR:DB_TYPE=&amp;VAR:UNITS=M&amp;window=popup&amp;width=450&amp;height=300&amp;START_MAXIMIZED=FALSE"}</definedName>
    <definedName name="_527__FDSAUDITLINK__" hidden="1">{"fdsup://IBCentral/FAT Viewer?action=UPDATE&amp;creator=factset&amp;DOC_NAME=fat:reuters_qtrly_source_window.fat&amp;display_string=Audit&amp;DYN_ARGS=TRUE&amp;VAR:ID1=50242410&amp;VAR:RCODE=STLD&amp;VAR:SDATE=20110699&amp;VAR:FREQ=Quarterly&amp;VAR:RELITEM=RP&amp;VAR:CURRENCY=&amp;VAR:CURRSOURCE=EX","SHARE&amp;VAR:NATFREQ=QUARTERLY&amp;VAR:RFIELD=FINALIZED&amp;VAR:DB_TYPE=&amp;VAR:UNITS=M&amp;window=popup&amp;width=450&amp;height=300&amp;START_MAXIMIZED=FALSE"}</definedName>
    <definedName name="_528__FDSAUDITLINK__" localSheetId="0" hidden="1">{"fdsup://IBCentral/FAT Viewer?action=UPDATE&amp;creator=factset&amp;DOC_NAME=fat:reuters_semi_source_window.fat&amp;display_string=Audit&amp;DYN_ARGS=TRUE&amp;VAR:ID1=GILT&amp;VAR:RCODE=FDSPFDSTKTOTAL&amp;VAR:SDATE=0&amp;VAR:FREQ=FSA&amp;VAR:RELITEM=RP&amp;VAR:CURRENCY=&amp;VAR:CURRSOURCE=EXSHARE&amp;VA","R:NATFREQ=FSA&amp;VAR:RFIELD=FINALIZED&amp;VAR:DB_TYPE=&amp;VAR:UNITS=M&amp;window=popup&amp;width=450&amp;height=300&amp;START_MAXIMIZED=FALSE"}</definedName>
    <definedName name="_528__FDSAUDITLINK__" localSheetId="5" hidden="1">{"fdsup://IBCentral/FAT Viewer?action=UPDATE&amp;creator=factset&amp;DOC_NAME=fat:reuters_semi_source_window.fat&amp;display_string=Audit&amp;DYN_ARGS=TRUE&amp;VAR:ID1=GILT&amp;VAR:RCODE=FDSPFDSTKTOTAL&amp;VAR:SDATE=0&amp;VAR:FREQ=FSA&amp;VAR:RELITEM=RP&amp;VAR:CURRENCY=&amp;VAR:CURRSOURCE=EXSHARE&amp;VA","R:NATFREQ=FSA&amp;VAR:RFIELD=FINALIZED&amp;VAR:DB_TYPE=&amp;VAR:UNITS=M&amp;window=popup&amp;width=450&amp;height=300&amp;START_MAXIMIZED=FALSE"}</definedName>
    <definedName name="_528__FDSAUDITLINK__" hidden="1">{"fdsup://IBCentral/FAT Viewer?action=UPDATE&amp;creator=factset&amp;DOC_NAME=fat:reuters_semi_source_window.fat&amp;display_string=Audit&amp;DYN_ARGS=TRUE&amp;VAR:ID1=GILT&amp;VAR:RCODE=FDSPFDSTKTOTAL&amp;VAR:SDATE=0&amp;VAR:FREQ=FSA&amp;VAR:RELITEM=RP&amp;VAR:CURRENCY=&amp;VAR:CURRSOURCE=EXSHARE&amp;VA","R:NATFREQ=FSA&amp;VAR:RFIELD=FINALIZED&amp;VAR:DB_TYPE=&amp;VAR:UNITS=M&amp;window=popup&amp;width=450&amp;height=300&amp;START_MAXIMIZED=FALSE"}</definedName>
    <definedName name="_529__FDSAUDITLINK__" localSheetId="0" hidden="1">{"fdsup://IBCentral/FAT Viewer?action=UPDATE&amp;creator=factset&amp;DOC_NAME=fat:reuters_qtrly_source_window.fat&amp;display_string=Audit&amp;DYN_ARGS=TRUE&amp;VAR:ID1=92552V10&amp;VAR:RCODE=STLD&amp;VAR:SDATE=20110699&amp;VAR:FREQ=Quarterly&amp;VAR:RELITEM=RP&amp;VAR:CURRENCY=&amp;VAR:CURRSOURCE=EX","SHARE&amp;VAR:NATFREQ=QUARTERLY&amp;VAR:RFIELD=FINALIZED&amp;VAR:DB_TYPE=&amp;VAR:UNITS=M&amp;window=popup&amp;width=450&amp;height=300&amp;START_MAXIMIZED=FALSE"}</definedName>
    <definedName name="_529__FDSAUDITLINK__" localSheetId="5" hidden="1">{"fdsup://IBCentral/FAT Viewer?action=UPDATE&amp;creator=factset&amp;DOC_NAME=fat:reuters_qtrly_source_window.fat&amp;display_string=Audit&amp;DYN_ARGS=TRUE&amp;VAR:ID1=92552V10&amp;VAR:RCODE=STLD&amp;VAR:SDATE=20110699&amp;VAR:FREQ=Quarterly&amp;VAR:RELITEM=RP&amp;VAR:CURRENCY=&amp;VAR:CURRSOURCE=EX","SHARE&amp;VAR:NATFREQ=QUARTERLY&amp;VAR:RFIELD=FINALIZED&amp;VAR:DB_TYPE=&amp;VAR:UNITS=M&amp;window=popup&amp;width=450&amp;height=300&amp;START_MAXIMIZED=FALSE"}</definedName>
    <definedName name="_529__FDSAUDITLINK__" hidden="1">{"fdsup://IBCentral/FAT Viewer?action=UPDATE&amp;creator=factset&amp;DOC_NAME=fat:reuters_qtrly_source_window.fat&amp;display_string=Audit&amp;DYN_ARGS=TRUE&amp;VAR:ID1=92552V10&amp;VAR:RCODE=STLD&amp;VAR:SDATE=20110699&amp;VAR:FREQ=Quarterly&amp;VAR:RELITEM=RP&amp;VAR:CURRENCY=&amp;VAR:CURRSOURCE=EX","SHARE&amp;VAR:NATFREQ=QUARTERLY&amp;VAR:RFIELD=FINALIZED&amp;VAR:DB_TYPE=&amp;VAR:UNITS=M&amp;window=popup&amp;width=450&amp;height=300&amp;START_MAXIMIZED=FALSE"}</definedName>
    <definedName name="_53__FDSAUDITLINK__" localSheetId="0" hidden="1">{"fdsup://IBCentral/FAT Viewer?action=UPDATE&amp;creator=factset&amp;DOC_NAME=fat:reuters_qtrly_source_window.fat&amp;display_string=Audit&amp;DYN_ARGS=TRUE&amp;VAR:ID1=37956X10&amp;VAR:RCODE=STLD&amp;VAR:SDATE=20110399&amp;VAR:FREQ=Quarterly&amp;VAR:RELITEM=RP&amp;VAR:CURRENCY=&amp;VAR:CURRSOURCE=EX","SHARE&amp;VAR:NATFREQ=QUARTERLY&amp;VAR:RFIELD=FINALIZED&amp;VAR:DB_TYPE=&amp;VAR:UNITS=M&amp;window=popup&amp;width=450&amp;height=300&amp;START_MAXIMIZED=FALSE"}</definedName>
    <definedName name="_53__FDSAUDITLINK__" localSheetId="5" hidden="1">{"fdsup://IBCentral/FAT Viewer?action=UPDATE&amp;creator=factset&amp;DOC_NAME=fat:reuters_qtrly_source_window.fat&amp;display_string=Audit&amp;DYN_ARGS=TRUE&amp;VAR:ID1=37956X10&amp;VAR:RCODE=STLD&amp;VAR:SDATE=20110399&amp;VAR:FREQ=Quarterly&amp;VAR:RELITEM=RP&amp;VAR:CURRENCY=&amp;VAR:CURRSOURCE=EX","SHARE&amp;VAR:NATFREQ=QUARTERLY&amp;VAR:RFIELD=FINALIZED&amp;VAR:DB_TYPE=&amp;VAR:UNITS=M&amp;window=popup&amp;width=450&amp;height=300&amp;START_MAXIMIZED=FALSE"}</definedName>
    <definedName name="_53__FDSAUDITLINK__" hidden="1">{"fdsup://IBCentral/FAT Viewer?action=UPDATE&amp;creator=factset&amp;DOC_NAME=fat:reuters_qtrly_source_window.fat&amp;display_string=Audit&amp;DYN_ARGS=TRUE&amp;VAR:ID1=37956X10&amp;VAR:RCODE=STLD&amp;VAR:SDATE=20110399&amp;VAR:FREQ=Quarterly&amp;VAR:RELITEM=RP&amp;VAR:CURRENCY=&amp;VAR:CURRSOURCE=EX","SHARE&amp;VAR:NATFREQ=QUARTERLY&amp;VAR:RFIELD=FINALIZED&amp;VAR:DB_TYPE=&amp;VAR:UNITS=M&amp;window=popup&amp;width=450&amp;height=300&amp;START_MAXIMIZED=FALSE"}</definedName>
    <definedName name="_530__FDSAUDITLINK__" localSheetId="0" hidden="1">{"fdsup://IBCentral/FAT Viewer?action=UPDATE&amp;creator=factset&amp;DOC_NAME=fat:reuters_qtrly_source_window.fat&amp;display_string=Audit&amp;DYN_ARGS=TRUE&amp;VAR:ID1=M5147411&amp;VAR:RCODE=STLD&amp;VAR:SDATE=20110399&amp;VAR:FREQ=Quarterly&amp;VAR:RELITEM=RP&amp;VAR:CURRENCY=&amp;VAR:CURRSOURCE=EX","SHARE&amp;VAR:NATFREQ=QUARTERLY&amp;VAR:RFIELD=FINALIZED&amp;VAR:DB_TYPE=&amp;VAR:UNITS=M&amp;window=popup&amp;width=450&amp;height=300&amp;START_MAXIMIZED=FALSE"}</definedName>
    <definedName name="_530__FDSAUDITLINK__" localSheetId="5" hidden="1">{"fdsup://IBCentral/FAT Viewer?action=UPDATE&amp;creator=factset&amp;DOC_NAME=fat:reuters_qtrly_source_window.fat&amp;display_string=Audit&amp;DYN_ARGS=TRUE&amp;VAR:ID1=M5147411&amp;VAR:RCODE=STLD&amp;VAR:SDATE=20110399&amp;VAR:FREQ=Quarterly&amp;VAR:RELITEM=RP&amp;VAR:CURRENCY=&amp;VAR:CURRSOURCE=EX","SHARE&amp;VAR:NATFREQ=QUARTERLY&amp;VAR:RFIELD=FINALIZED&amp;VAR:DB_TYPE=&amp;VAR:UNITS=M&amp;window=popup&amp;width=450&amp;height=300&amp;START_MAXIMIZED=FALSE"}</definedName>
    <definedName name="_530__FDSAUDITLINK__" hidden="1">{"fdsup://IBCentral/FAT Viewer?action=UPDATE&amp;creator=factset&amp;DOC_NAME=fat:reuters_qtrly_source_window.fat&amp;display_string=Audit&amp;DYN_ARGS=TRUE&amp;VAR:ID1=M5147411&amp;VAR:RCODE=STLD&amp;VAR:SDATE=20110399&amp;VAR:FREQ=Quarterly&amp;VAR:RELITEM=RP&amp;VAR:CURRENCY=&amp;VAR:CURRSOURCE=EX","SHARE&amp;VAR:NATFREQ=QUARTERLY&amp;VAR:RFIELD=FINALIZED&amp;VAR:DB_TYPE=&amp;VAR:UNITS=M&amp;window=popup&amp;width=450&amp;height=300&amp;START_MAXIMIZED=FALSE"}</definedName>
    <definedName name="_531__FDSAUDITLINK__" localSheetId="0" hidden="1">{"fdsup://IBCentral/FAT Viewer?action=UPDATE&amp;creator=factset&amp;DOC_NAME=fat:reuters_semi_source_window.fat&amp;display_string=Audit&amp;DYN_ARGS=TRUE&amp;VAR:ID1=B0M7KJ&amp;VAR:RCODE=FDSPFDSTKTOTAL&amp;VAR:SDATE=0&amp;VAR:FREQ=FSA&amp;VAR:RELITEM=RP&amp;VAR:CURRENCY=&amp;VAR:CURRSOURCE=EXSHARE&amp;","VAR:NATFREQ=FSA&amp;VAR:RFIELD=FINALIZED&amp;VAR:DB_TYPE=&amp;VAR:UNITS=M&amp;window=popup&amp;width=450&amp;height=300&amp;START_MAXIMIZED=FALSE"}</definedName>
    <definedName name="_531__FDSAUDITLINK__" localSheetId="5" hidden="1">{"fdsup://IBCentral/FAT Viewer?action=UPDATE&amp;creator=factset&amp;DOC_NAME=fat:reuters_semi_source_window.fat&amp;display_string=Audit&amp;DYN_ARGS=TRUE&amp;VAR:ID1=B0M7KJ&amp;VAR:RCODE=FDSPFDSTKTOTAL&amp;VAR:SDATE=0&amp;VAR:FREQ=FSA&amp;VAR:RELITEM=RP&amp;VAR:CURRENCY=&amp;VAR:CURRSOURCE=EXSHARE&amp;","VAR:NATFREQ=FSA&amp;VAR:RFIELD=FINALIZED&amp;VAR:DB_TYPE=&amp;VAR:UNITS=M&amp;window=popup&amp;width=450&amp;height=300&amp;START_MAXIMIZED=FALSE"}</definedName>
    <definedName name="_531__FDSAUDITLINK__" hidden="1">{"fdsup://IBCentral/FAT Viewer?action=UPDATE&amp;creator=factset&amp;DOC_NAME=fat:reuters_semi_source_window.fat&amp;display_string=Audit&amp;DYN_ARGS=TRUE&amp;VAR:ID1=B0M7KJ&amp;VAR:RCODE=FDSPFDSTKTOTAL&amp;VAR:SDATE=0&amp;VAR:FREQ=FSA&amp;VAR:RELITEM=RP&amp;VAR:CURRENCY=&amp;VAR:CURRSOURCE=EXSHARE&amp;","VAR:NATFREQ=FSA&amp;VAR:RFIELD=FINALIZED&amp;VAR:DB_TYPE=&amp;VAR:UNITS=M&amp;window=popup&amp;width=450&amp;height=300&amp;START_MAXIMIZED=FALSE"}</definedName>
    <definedName name="_532__FDSAUDITLINK__" localSheetId="0" hidden="1">{"fdsup://IBCentral/FAT Viewer?action=UPDATE&amp;creator=factset&amp;DOC_NAME=fat:reuters_qtrly_source_window.fat&amp;display_string=Audit&amp;DYN_ARGS=TRUE&amp;VAR:ID1=261088&amp;VAR:RCODE=STLD&amp;VAR:SDATE=20110699&amp;VAR:FREQ=Quarterly&amp;VAR:RELITEM=RP&amp;VAR:CURRENCY=&amp;VAR:CURRSOURCE=EXSH","ARE&amp;VAR:NATFREQ=QUARTERLY&amp;VAR:RFIELD=FINALIZED&amp;VAR:DB_TYPE=&amp;VAR:UNITS=M&amp;window=popup&amp;width=450&amp;height=300&amp;START_MAXIMIZED=FALSE"}</definedName>
    <definedName name="_532__FDSAUDITLINK__" localSheetId="5" hidden="1">{"fdsup://IBCentral/FAT Viewer?action=UPDATE&amp;creator=factset&amp;DOC_NAME=fat:reuters_qtrly_source_window.fat&amp;display_string=Audit&amp;DYN_ARGS=TRUE&amp;VAR:ID1=261088&amp;VAR:RCODE=STLD&amp;VAR:SDATE=20110699&amp;VAR:FREQ=Quarterly&amp;VAR:RELITEM=RP&amp;VAR:CURRENCY=&amp;VAR:CURRSOURCE=EXSH","ARE&amp;VAR:NATFREQ=QUARTERLY&amp;VAR:RFIELD=FINALIZED&amp;VAR:DB_TYPE=&amp;VAR:UNITS=M&amp;window=popup&amp;width=450&amp;height=300&amp;START_MAXIMIZED=FALSE"}</definedName>
    <definedName name="_532__FDSAUDITLINK__" hidden="1">{"fdsup://IBCentral/FAT Viewer?action=UPDATE&amp;creator=factset&amp;DOC_NAME=fat:reuters_qtrly_source_window.fat&amp;display_string=Audit&amp;DYN_ARGS=TRUE&amp;VAR:ID1=261088&amp;VAR:RCODE=STLD&amp;VAR:SDATE=20110699&amp;VAR:FREQ=Quarterly&amp;VAR:RELITEM=RP&amp;VAR:CURRENCY=&amp;VAR:CURRSOURCE=EXSH","ARE&amp;VAR:NATFREQ=QUARTERLY&amp;VAR:RFIELD=FINALIZED&amp;VAR:DB_TYPE=&amp;VAR:UNITS=M&amp;window=popup&amp;width=450&amp;height=300&amp;START_MAXIMIZED=FALSE"}</definedName>
    <definedName name="_533__FDSAUDITLINK__" localSheetId="0" hidden="1">{"fdsup://IBCentral/FAT Viewer?action=UPDATE&amp;creator=factset&amp;DOC_NAME=fat:reuters_semi_source_window.fat&amp;display_string=Audit&amp;DYN_ARGS=TRUE&amp;VAR:ID1=549343&amp;VAR:RCODE=FDSPFDSTKTOTAL&amp;VAR:SDATE=20110699&amp;VAR:FREQ=FSA&amp;VAR:RELITEM=RP&amp;VAR:CURRENCY=&amp;VAR:CURRSOURCE=E","XSHARE&amp;VAR:NATFREQ=FSA&amp;VAR:RFIELD=FINALIZED&amp;VAR:DB_TYPE=&amp;VAR:UNITS=M&amp;window=popup&amp;width=450&amp;height=300&amp;START_MAXIMIZED=FALSE"}</definedName>
    <definedName name="_533__FDSAUDITLINK__" localSheetId="5" hidden="1">{"fdsup://IBCentral/FAT Viewer?action=UPDATE&amp;creator=factset&amp;DOC_NAME=fat:reuters_semi_source_window.fat&amp;display_string=Audit&amp;DYN_ARGS=TRUE&amp;VAR:ID1=549343&amp;VAR:RCODE=FDSPFDSTKTOTAL&amp;VAR:SDATE=20110699&amp;VAR:FREQ=FSA&amp;VAR:RELITEM=RP&amp;VAR:CURRENCY=&amp;VAR:CURRSOURCE=E","XSHARE&amp;VAR:NATFREQ=FSA&amp;VAR:RFIELD=FINALIZED&amp;VAR:DB_TYPE=&amp;VAR:UNITS=M&amp;window=popup&amp;width=450&amp;height=300&amp;START_MAXIMIZED=FALSE"}</definedName>
    <definedName name="_533__FDSAUDITLINK__" hidden="1">{"fdsup://IBCentral/FAT Viewer?action=UPDATE&amp;creator=factset&amp;DOC_NAME=fat:reuters_semi_source_window.fat&amp;display_string=Audit&amp;DYN_ARGS=TRUE&amp;VAR:ID1=549343&amp;VAR:RCODE=FDSPFDSTKTOTAL&amp;VAR:SDATE=20110699&amp;VAR:FREQ=FSA&amp;VAR:RELITEM=RP&amp;VAR:CURRENCY=&amp;VAR:CURRSOURCE=E","XSHARE&amp;VAR:NATFREQ=FSA&amp;VAR:RFIELD=FINALIZED&amp;VAR:DB_TYPE=&amp;VAR:UNITS=M&amp;window=popup&amp;width=450&amp;height=300&amp;START_MAXIMIZED=FALSE"}</definedName>
    <definedName name="_534__FDSAUDITLINK__" localSheetId="0" hidden="1">{"fdsup://IBCentral/FAT Viewer?action=UPDATE&amp;creator=factset&amp;DOC_NAME=fat:reuters_semi_source_window.fat&amp;display_string=Audit&amp;DYN_ARGS=TRUE&amp;VAR:ID1=549343&amp;VAR:RCODE=STLD&amp;VAR:SDATE=20110699&amp;VAR:FREQ=FSA&amp;VAR:RELITEM=RP&amp;VAR:CURRENCY=&amp;VAR:CURRSOURCE=EXSHARE&amp;VAR",":NATFREQ=FSA&amp;VAR:RFIELD=FINALIZED&amp;VAR:DB_TYPE=&amp;VAR:UNITS=M&amp;window=popup&amp;width=450&amp;height=300&amp;START_MAXIMIZED=FALSE"}</definedName>
    <definedName name="_534__FDSAUDITLINK__" localSheetId="5" hidden="1">{"fdsup://IBCentral/FAT Viewer?action=UPDATE&amp;creator=factset&amp;DOC_NAME=fat:reuters_semi_source_window.fat&amp;display_string=Audit&amp;DYN_ARGS=TRUE&amp;VAR:ID1=549343&amp;VAR:RCODE=STLD&amp;VAR:SDATE=20110699&amp;VAR:FREQ=FSA&amp;VAR:RELITEM=RP&amp;VAR:CURRENCY=&amp;VAR:CURRSOURCE=EXSHARE&amp;VAR",":NATFREQ=FSA&amp;VAR:RFIELD=FINALIZED&amp;VAR:DB_TYPE=&amp;VAR:UNITS=M&amp;window=popup&amp;width=450&amp;height=300&amp;START_MAXIMIZED=FALSE"}</definedName>
    <definedName name="_534__FDSAUDITLINK__" hidden="1">{"fdsup://IBCentral/FAT Viewer?action=UPDATE&amp;creator=factset&amp;DOC_NAME=fat:reuters_semi_source_window.fat&amp;display_string=Audit&amp;DYN_ARGS=TRUE&amp;VAR:ID1=549343&amp;VAR:RCODE=STLD&amp;VAR:SDATE=20110699&amp;VAR:FREQ=FSA&amp;VAR:RELITEM=RP&amp;VAR:CURRENCY=&amp;VAR:CURRSOURCE=EXSHARE&amp;VAR",":NATFREQ=FSA&amp;VAR:RFIELD=FINALIZED&amp;VAR:DB_TYPE=&amp;VAR:UNITS=M&amp;window=popup&amp;width=450&amp;height=300&amp;START_MAXIMIZED=FALSE"}</definedName>
    <definedName name="_535__FDSAUDITLINK__" localSheetId="0" hidden="1">{"fdsup://IBCentral/FAT Viewer?action=UPDATE&amp;creator=factset&amp;DOC_NAME=fat:reuters_semi_source_window.fat&amp;display_string=Audit&amp;DYN_ARGS=TRUE&amp;VAR:ID1=LLL&amp;VAR:RCODE=FDSPFDSTKTOTAL&amp;VAR:SDATE=0&amp;VAR:FREQ=FSA&amp;VAR:RELITEM=RP&amp;VAR:CURRENCY=&amp;VAR:CURRSOURCE=EXSHARE&amp;VAR",":NATFREQ=FSA&amp;VAR:RFIELD=FINALIZED&amp;VAR:DB_TYPE=&amp;VAR:UNITS=M&amp;window=popup&amp;width=450&amp;height=300&amp;START_MAXIMIZED=FALSE"}</definedName>
    <definedName name="_535__FDSAUDITLINK__" localSheetId="5" hidden="1">{"fdsup://IBCentral/FAT Viewer?action=UPDATE&amp;creator=factset&amp;DOC_NAME=fat:reuters_semi_source_window.fat&amp;display_string=Audit&amp;DYN_ARGS=TRUE&amp;VAR:ID1=LLL&amp;VAR:RCODE=FDSPFDSTKTOTAL&amp;VAR:SDATE=0&amp;VAR:FREQ=FSA&amp;VAR:RELITEM=RP&amp;VAR:CURRENCY=&amp;VAR:CURRSOURCE=EXSHARE&amp;VAR",":NATFREQ=FSA&amp;VAR:RFIELD=FINALIZED&amp;VAR:DB_TYPE=&amp;VAR:UNITS=M&amp;window=popup&amp;width=450&amp;height=300&amp;START_MAXIMIZED=FALSE"}</definedName>
    <definedName name="_535__FDSAUDITLINK__" hidden="1">{"fdsup://IBCentral/FAT Viewer?action=UPDATE&amp;creator=factset&amp;DOC_NAME=fat:reuters_semi_source_window.fat&amp;display_string=Audit&amp;DYN_ARGS=TRUE&amp;VAR:ID1=LLL&amp;VAR:RCODE=FDSPFDSTKTOTAL&amp;VAR:SDATE=0&amp;VAR:FREQ=FSA&amp;VAR:RELITEM=RP&amp;VAR:CURRENCY=&amp;VAR:CURRSOURCE=EXSHARE&amp;VAR",":NATFREQ=FSA&amp;VAR:RFIELD=FINALIZED&amp;VAR:DB_TYPE=&amp;VAR:UNITS=M&amp;window=popup&amp;width=450&amp;height=300&amp;START_MAXIMIZED=FALSE"}</definedName>
    <definedName name="_536__FDSAUDITLINK__" localSheetId="0" hidden="1">{"fdsup://IBCentral/FAT Viewer?action=UPDATE&amp;creator=factset&amp;DOC_NAME=fat:reuters_qtrly_source_window.fat&amp;display_string=Audit&amp;DYN_ARGS=TRUE&amp;VAR:ID1=76658210&amp;VAR:RCODE=FDSPFDSTKTOTAL&amp;VAR:SDATE=20110399&amp;VAR:FREQ=Quarterly&amp;VAR:RELITEM=RP&amp;VAR:CURRENCY=&amp;VAR:CUR","RSOURCE=EXSHARE&amp;VAR:NATFREQ=QUARTERLY&amp;VAR:RFIELD=FINALIZED&amp;VAR:DB_TYPE=&amp;VAR:UNITS=M&amp;window=popup&amp;width=450&amp;height=300&amp;START_MAXIMIZED=FALSE"}</definedName>
    <definedName name="_536__FDSAUDITLINK__" localSheetId="5" hidden="1">{"fdsup://IBCentral/FAT Viewer?action=UPDATE&amp;creator=factset&amp;DOC_NAME=fat:reuters_qtrly_source_window.fat&amp;display_string=Audit&amp;DYN_ARGS=TRUE&amp;VAR:ID1=76658210&amp;VAR:RCODE=FDSPFDSTKTOTAL&amp;VAR:SDATE=20110399&amp;VAR:FREQ=Quarterly&amp;VAR:RELITEM=RP&amp;VAR:CURRENCY=&amp;VAR:CUR","RSOURCE=EXSHARE&amp;VAR:NATFREQ=QUARTERLY&amp;VAR:RFIELD=FINALIZED&amp;VAR:DB_TYPE=&amp;VAR:UNITS=M&amp;window=popup&amp;width=450&amp;height=300&amp;START_MAXIMIZED=FALSE"}</definedName>
    <definedName name="_536__FDSAUDITLINK__" hidden="1">{"fdsup://IBCentral/FAT Viewer?action=UPDATE&amp;creator=factset&amp;DOC_NAME=fat:reuters_qtrly_source_window.fat&amp;display_string=Audit&amp;DYN_ARGS=TRUE&amp;VAR:ID1=76658210&amp;VAR:RCODE=FDSPFDSTKTOTAL&amp;VAR:SDATE=20110399&amp;VAR:FREQ=Quarterly&amp;VAR:RELITEM=RP&amp;VAR:CURRENCY=&amp;VAR:CUR","RSOURCE=EXSHARE&amp;VAR:NATFREQ=QUARTERLY&amp;VAR:RFIELD=FINALIZED&amp;VAR:DB_TYPE=&amp;VAR:UNITS=M&amp;window=popup&amp;width=450&amp;height=300&amp;START_MAXIMIZED=FALSE"}</definedName>
    <definedName name="_537__FDSAUDITLINK__" localSheetId="0" hidden="1">{"fdsup://IBCentral/FAT Viewer?action=UPDATE&amp;creator=factset&amp;DOC_NAME=fat:reuters_semi_source_window.fat&amp;display_string=Audit&amp;DYN_ARGS=TRUE&amp;VAR:ID1=HRS&amp;VAR:RCODE=FDSPFDSTKTOTAL&amp;VAR:SDATE=0&amp;VAR:FREQ=FSA&amp;VAR:RELITEM=RP&amp;VAR:CURRENCY=&amp;VAR:CURRSOURCE=EXSHARE&amp;VAR",":NATFREQ=FSA&amp;VAR:RFIELD=FINALIZED&amp;VAR:DB_TYPE=&amp;VAR:UNITS=M&amp;window=popup&amp;width=450&amp;height=300&amp;START_MAXIMIZED=FALSE"}</definedName>
    <definedName name="_537__FDSAUDITLINK__" localSheetId="5" hidden="1">{"fdsup://IBCentral/FAT Viewer?action=UPDATE&amp;creator=factset&amp;DOC_NAME=fat:reuters_semi_source_window.fat&amp;display_string=Audit&amp;DYN_ARGS=TRUE&amp;VAR:ID1=HRS&amp;VAR:RCODE=FDSPFDSTKTOTAL&amp;VAR:SDATE=0&amp;VAR:FREQ=FSA&amp;VAR:RELITEM=RP&amp;VAR:CURRENCY=&amp;VAR:CURRSOURCE=EXSHARE&amp;VAR",":NATFREQ=FSA&amp;VAR:RFIELD=FINALIZED&amp;VAR:DB_TYPE=&amp;VAR:UNITS=M&amp;window=popup&amp;width=450&amp;height=300&amp;START_MAXIMIZED=FALSE"}</definedName>
    <definedName name="_537__FDSAUDITLINK__" hidden="1">{"fdsup://IBCentral/FAT Viewer?action=UPDATE&amp;creator=factset&amp;DOC_NAME=fat:reuters_semi_source_window.fat&amp;display_string=Audit&amp;DYN_ARGS=TRUE&amp;VAR:ID1=HRS&amp;VAR:RCODE=FDSPFDSTKTOTAL&amp;VAR:SDATE=0&amp;VAR:FREQ=FSA&amp;VAR:RELITEM=RP&amp;VAR:CURRENCY=&amp;VAR:CURRSOURCE=EXSHARE&amp;VAR",":NATFREQ=FSA&amp;VAR:RFIELD=FINALIZED&amp;VAR:DB_TYPE=&amp;VAR:UNITS=M&amp;window=popup&amp;width=450&amp;height=300&amp;START_MAXIMIZED=FALSE"}</definedName>
    <definedName name="_538__FDSAUDITLINK__" localSheetId="0" hidden="1">{"fdsup://IBCentral/FAT Viewer?action=UPDATE&amp;creator=factset&amp;DOC_NAME=fat:reuters_semi_source_window.fat&amp;display_string=Audit&amp;DYN_ARGS=TRUE&amp;VAR:ID1=B09LSH&amp;VAR:RCODE=FDSPFDSTKTOTAL&amp;VAR:SDATE=0&amp;VAR:FREQ=FSA&amp;VAR:RELITEM=RP&amp;VAR:CURRENCY=&amp;VAR:CURRSOURCE=EXSHARE&amp;","VAR:NATFREQ=FSA&amp;VAR:RFIELD=FINALIZED&amp;VAR:DB_TYPE=&amp;VAR:UNITS=M&amp;window=popup&amp;width=450&amp;height=300&amp;START_MAXIMIZED=FALSE"}</definedName>
    <definedName name="_538__FDSAUDITLINK__" localSheetId="5" hidden="1">{"fdsup://IBCentral/FAT Viewer?action=UPDATE&amp;creator=factset&amp;DOC_NAME=fat:reuters_semi_source_window.fat&amp;display_string=Audit&amp;DYN_ARGS=TRUE&amp;VAR:ID1=B09LSH&amp;VAR:RCODE=FDSPFDSTKTOTAL&amp;VAR:SDATE=0&amp;VAR:FREQ=FSA&amp;VAR:RELITEM=RP&amp;VAR:CURRENCY=&amp;VAR:CURRSOURCE=EXSHARE&amp;","VAR:NATFREQ=FSA&amp;VAR:RFIELD=FINALIZED&amp;VAR:DB_TYPE=&amp;VAR:UNITS=M&amp;window=popup&amp;width=450&amp;height=300&amp;START_MAXIMIZED=FALSE"}</definedName>
    <definedName name="_538__FDSAUDITLINK__" hidden="1">{"fdsup://IBCentral/FAT Viewer?action=UPDATE&amp;creator=factset&amp;DOC_NAME=fat:reuters_semi_source_window.fat&amp;display_string=Audit&amp;DYN_ARGS=TRUE&amp;VAR:ID1=B09LSH&amp;VAR:RCODE=FDSPFDSTKTOTAL&amp;VAR:SDATE=0&amp;VAR:FREQ=FSA&amp;VAR:RELITEM=RP&amp;VAR:CURRENCY=&amp;VAR:CURRSOURCE=EXSHARE&amp;","VAR:NATFREQ=FSA&amp;VAR:RFIELD=FINALIZED&amp;VAR:DB_TYPE=&amp;VAR:UNITS=M&amp;window=popup&amp;width=450&amp;height=300&amp;START_MAXIMIZED=FALSE"}</definedName>
    <definedName name="_539__FDSAUDITLINK__" localSheetId="0" hidden="1">{"fdsup://IBCentral/FAT Viewer?action=UPDATE&amp;creator=factset&amp;DOC_NAME=fat:reuters_qtrly_source_window.fat&amp;display_string=Audit&amp;DYN_ARGS=TRUE&amp;VAR:ID1=44439810&amp;VAR:RCODE=STLD&amp;VAR:SDATE=20110399&amp;VAR:FREQ=Quarterly&amp;VAR:RELITEM=RP&amp;VAR:CURRENCY=&amp;VAR:CURRSOURCE=EX","SHARE&amp;VAR:NATFREQ=QUARTERLY&amp;VAR:RFIELD=FINALIZED&amp;VAR:DB_TYPE=&amp;VAR:UNITS=M&amp;window=popup&amp;width=450&amp;height=300&amp;START_MAXIMIZED=FALSE"}</definedName>
    <definedName name="_539__FDSAUDITLINK__" localSheetId="5" hidden="1">{"fdsup://IBCentral/FAT Viewer?action=UPDATE&amp;creator=factset&amp;DOC_NAME=fat:reuters_qtrly_source_window.fat&amp;display_string=Audit&amp;DYN_ARGS=TRUE&amp;VAR:ID1=44439810&amp;VAR:RCODE=STLD&amp;VAR:SDATE=20110399&amp;VAR:FREQ=Quarterly&amp;VAR:RELITEM=RP&amp;VAR:CURRENCY=&amp;VAR:CURRSOURCE=EX","SHARE&amp;VAR:NATFREQ=QUARTERLY&amp;VAR:RFIELD=FINALIZED&amp;VAR:DB_TYPE=&amp;VAR:UNITS=M&amp;window=popup&amp;width=450&amp;height=300&amp;START_MAXIMIZED=FALSE"}</definedName>
    <definedName name="_539__FDSAUDITLINK__" hidden="1">{"fdsup://IBCentral/FAT Viewer?action=UPDATE&amp;creator=factset&amp;DOC_NAME=fat:reuters_qtrly_source_window.fat&amp;display_string=Audit&amp;DYN_ARGS=TRUE&amp;VAR:ID1=44439810&amp;VAR:RCODE=STLD&amp;VAR:SDATE=20110399&amp;VAR:FREQ=Quarterly&amp;VAR:RELITEM=RP&amp;VAR:CURRENCY=&amp;VAR:CURRSOURCE=EX","SHARE&amp;VAR:NATFREQ=QUARTERLY&amp;VAR:RFIELD=FINALIZED&amp;VAR:DB_TYPE=&amp;VAR:UNITS=M&amp;window=popup&amp;width=450&amp;height=300&amp;START_MAXIMIZED=FALSE"}</definedName>
    <definedName name="_54__FDSAUDITLINK__" localSheetId="0" hidden="1">{"fdsup://IBCentral/FAT Viewer?action=UPDATE&amp;creator=factset&amp;DOC_NAME=fat:reuters_qtrly_source_window.fat&amp;display_string=Audit&amp;DYN_ARGS=TRUE&amp;VAR:ID1=44439810&amp;VAR:RCODE=FDSPFDSTKTOTAL&amp;VAR:SDATE=20110399&amp;VAR:FREQ=Quarterly&amp;VAR:RELITEM=RP&amp;VAR:CURRENCY=&amp;VAR:CUR","RSOURCE=EXSHARE&amp;VAR:NATFREQ=QUARTERLY&amp;VAR:RFIELD=FINALIZED&amp;VAR:DB_TYPE=&amp;VAR:UNITS=M&amp;window=popup&amp;width=450&amp;height=300&amp;START_MAXIMIZED=FALSE"}</definedName>
    <definedName name="_54__FDSAUDITLINK__" localSheetId="5" hidden="1">{"fdsup://IBCentral/FAT Viewer?action=UPDATE&amp;creator=factset&amp;DOC_NAME=fat:reuters_qtrly_source_window.fat&amp;display_string=Audit&amp;DYN_ARGS=TRUE&amp;VAR:ID1=44439810&amp;VAR:RCODE=FDSPFDSTKTOTAL&amp;VAR:SDATE=20110399&amp;VAR:FREQ=Quarterly&amp;VAR:RELITEM=RP&amp;VAR:CURRENCY=&amp;VAR:CUR","RSOURCE=EXSHARE&amp;VAR:NATFREQ=QUARTERLY&amp;VAR:RFIELD=FINALIZED&amp;VAR:DB_TYPE=&amp;VAR:UNITS=M&amp;window=popup&amp;width=450&amp;height=300&amp;START_MAXIMIZED=FALSE"}</definedName>
    <definedName name="_54__FDSAUDITLINK__" hidden="1">{"fdsup://IBCentral/FAT Viewer?action=UPDATE&amp;creator=factset&amp;DOC_NAME=fat:reuters_qtrly_source_window.fat&amp;display_string=Audit&amp;DYN_ARGS=TRUE&amp;VAR:ID1=44439810&amp;VAR:RCODE=FDSPFDSTKTOTAL&amp;VAR:SDATE=20110399&amp;VAR:FREQ=Quarterly&amp;VAR:RELITEM=RP&amp;VAR:CURRENCY=&amp;VAR:CUR","RSOURCE=EXSHARE&amp;VAR:NATFREQ=QUARTERLY&amp;VAR:RFIELD=FINALIZED&amp;VAR:DB_TYPE=&amp;VAR:UNITS=M&amp;window=popup&amp;width=450&amp;height=300&amp;START_MAXIMIZED=FALSE"}</definedName>
    <definedName name="_540__FDSAUDITLINK__" localSheetId="0" hidden="1">{"fdsup://IBCentral/FAT Viewer?action=UPDATE&amp;creator=factset&amp;DOC_NAME=fat:reuters_qtrly_source_window.fat&amp;display_string=Audit&amp;DYN_ARGS=TRUE&amp;VAR:ID1=19239V30&amp;VAR:RCODE=STLD&amp;VAR:SDATE=20110699&amp;VAR:FREQ=Quarterly&amp;VAR:RELITEM=RP&amp;VAR:CURRENCY=&amp;VAR:CURRSOURCE=EX","SHARE&amp;VAR:NATFREQ=QUARTERLY&amp;VAR:RFIELD=FINALIZED&amp;VAR:DB_TYPE=&amp;VAR:UNITS=M&amp;window=popup&amp;width=450&amp;height=300&amp;START_MAXIMIZED=FALSE"}</definedName>
    <definedName name="_540__FDSAUDITLINK__" localSheetId="5" hidden="1">{"fdsup://IBCentral/FAT Viewer?action=UPDATE&amp;creator=factset&amp;DOC_NAME=fat:reuters_qtrly_source_window.fat&amp;display_string=Audit&amp;DYN_ARGS=TRUE&amp;VAR:ID1=19239V30&amp;VAR:RCODE=STLD&amp;VAR:SDATE=20110699&amp;VAR:FREQ=Quarterly&amp;VAR:RELITEM=RP&amp;VAR:CURRENCY=&amp;VAR:CURRSOURCE=EX","SHARE&amp;VAR:NATFREQ=QUARTERLY&amp;VAR:RFIELD=FINALIZED&amp;VAR:DB_TYPE=&amp;VAR:UNITS=M&amp;window=popup&amp;width=450&amp;height=300&amp;START_MAXIMIZED=FALSE"}</definedName>
    <definedName name="_540__FDSAUDITLINK__" hidden="1">{"fdsup://IBCentral/FAT Viewer?action=UPDATE&amp;creator=factset&amp;DOC_NAME=fat:reuters_qtrly_source_window.fat&amp;display_string=Audit&amp;DYN_ARGS=TRUE&amp;VAR:ID1=19239V30&amp;VAR:RCODE=STLD&amp;VAR:SDATE=20110699&amp;VAR:FREQ=Quarterly&amp;VAR:RELITEM=RP&amp;VAR:CURRENCY=&amp;VAR:CURRSOURCE=EX","SHARE&amp;VAR:NATFREQ=QUARTERLY&amp;VAR:RFIELD=FINALIZED&amp;VAR:DB_TYPE=&amp;VAR:UNITS=M&amp;window=popup&amp;width=450&amp;height=300&amp;START_MAXIMIZED=FALSE"}</definedName>
    <definedName name="_541__FDSAUDITLINK__" localSheetId="0" hidden="1">{"fdsup://IBCentral/FAT Viewer?action=UPDATE&amp;creator=factset&amp;DOC_NAME=fat:reuters_semi_source_window.fat&amp;display_string=Audit&amp;DYN_ARGS=TRUE&amp;VAR:ID1=PAET&amp;VAR:RCODE=FDSPFDSTKTOTAL&amp;VAR:SDATE=0&amp;VAR:FREQ=FSA&amp;VAR:RELITEM=RP&amp;VAR:CURRENCY=&amp;VAR:CURRSOURCE=EXSHARE&amp;VA","R:NATFREQ=FSA&amp;VAR:RFIELD=FINALIZED&amp;VAR:DB_TYPE=&amp;VAR:UNITS=M&amp;window=popup&amp;width=450&amp;height=300&amp;START_MAXIMIZED=FALSE"}</definedName>
    <definedName name="_541__FDSAUDITLINK__" localSheetId="5" hidden="1">{"fdsup://IBCentral/FAT Viewer?action=UPDATE&amp;creator=factset&amp;DOC_NAME=fat:reuters_semi_source_window.fat&amp;display_string=Audit&amp;DYN_ARGS=TRUE&amp;VAR:ID1=PAET&amp;VAR:RCODE=FDSPFDSTKTOTAL&amp;VAR:SDATE=0&amp;VAR:FREQ=FSA&amp;VAR:RELITEM=RP&amp;VAR:CURRENCY=&amp;VAR:CURRSOURCE=EXSHARE&amp;VA","R:NATFREQ=FSA&amp;VAR:RFIELD=FINALIZED&amp;VAR:DB_TYPE=&amp;VAR:UNITS=M&amp;window=popup&amp;width=450&amp;height=300&amp;START_MAXIMIZED=FALSE"}</definedName>
    <definedName name="_541__FDSAUDITLINK__" hidden="1">{"fdsup://IBCentral/FAT Viewer?action=UPDATE&amp;creator=factset&amp;DOC_NAME=fat:reuters_semi_source_window.fat&amp;display_string=Audit&amp;DYN_ARGS=TRUE&amp;VAR:ID1=PAET&amp;VAR:RCODE=FDSPFDSTKTOTAL&amp;VAR:SDATE=0&amp;VAR:FREQ=FSA&amp;VAR:RELITEM=RP&amp;VAR:CURRENCY=&amp;VAR:CURRSOURCE=EXSHARE&amp;VA","R:NATFREQ=FSA&amp;VAR:RFIELD=FINALIZED&amp;VAR:DB_TYPE=&amp;VAR:UNITS=M&amp;window=popup&amp;width=450&amp;height=300&amp;START_MAXIMIZED=FALSE"}</definedName>
    <definedName name="_542__FDSAUDITLINK__" localSheetId="0" hidden="1">{"fdsup://IBCentral/FAT Viewer?action=UPDATE&amp;creator=factset&amp;DOC_NAME=fat:reuters_semi_source_window.fat&amp;display_string=Audit&amp;DYN_ARGS=TRUE&amp;VAR:ID1=VSAT&amp;VAR:RCODE=FDSPFDSTKTOTAL&amp;VAR:SDATE=0&amp;VAR:FREQ=FSA&amp;VAR:RELITEM=RP&amp;VAR:CURRENCY=&amp;VAR:CURRSOURCE=EXSHARE&amp;VA","R:NATFREQ=FSA&amp;VAR:RFIELD=FINALIZED&amp;VAR:DB_TYPE=&amp;VAR:UNITS=M&amp;window=popup&amp;width=450&amp;height=300&amp;START_MAXIMIZED=FALSE"}</definedName>
    <definedName name="_542__FDSAUDITLINK__" localSheetId="5" hidden="1">{"fdsup://IBCentral/FAT Viewer?action=UPDATE&amp;creator=factset&amp;DOC_NAME=fat:reuters_semi_source_window.fat&amp;display_string=Audit&amp;DYN_ARGS=TRUE&amp;VAR:ID1=VSAT&amp;VAR:RCODE=FDSPFDSTKTOTAL&amp;VAR:SDATE=0&amp;VAR:FREQ=FSA&amp;VAR:RELITEM=RP&amp;VAR:CURRENCY=&amp;VAR:CURRSOURCE=EXSHARE&amp;VA","R:NATFREQ=FSA&amp;VAR:RFIELD=FINALIZED&amp;VAR:DB_TYPE=&amp;VAR:UNITS=M&amp;window=popup&amp;width=450&amp;height=300&amp;START_MAXIMIZED=FALSE"}</definedName>
    <definedName name="_542__FDSAUDITLINK__" hidden="1">{"fdsup://IBCentral/FAT Viewer?action=UPDATE&amp;creator=factset&amp;DOC_NAME=fat:reuters_semi_source_window.fat&amp;display_string=Audit&amp;DYN_ARGS=TRUE&amp;VAR:ID1=VSAT&amp;VAR:RCODE=FDSPFDSTKTOTAL&amp;VAR:SDATE=0&amp;VAR:FREQ=FSA&amp;VAR:RELITEM=RP&amp;VAR:CURRENCY=&amp;VAR:CURRSOURCE=EXSHARE&amp;VA","R:NATFREQ=FSA&amp;VAR:RFIELD=FINALIZED&amp;VAR:DB_TYPE=&amp;VAR:UNITS=M&amp;window=popup&amp;width=450&amp;height=300&amp;START_MAXIMIZED=FALSE"}</definedName>
    <definedName name="_543__FDSAUDITLINK__" localSheetId="0" hidden="1">{"fdsup://IBCentral/FAT Viewer?action=UPDATE&amp;creator=factset&amp;DOC_NAME=fat:reuters_qtrly_source_window.fat&amp;display_string=Audit&amp;DYN_ARGS=TRUE&amp;VAR:ID1=87311L10&amp;VAR:RCODE=STLD&amp;VAR:SDATE=20110399&amp;VAR:FREQ=Quarterly&amp;VAR:RELITEM=RP&amp;VAR:CURRENCY=&amp;VAR:CURRSOURCE=EX","SHARE&amp;VAR:NATFREQ=QUARTERLY&amp;VAR:RFIELD=FINALIZED&amp;VAR:DB_TYPE=&amp;VAR:UNITS=M&amp;window=popup&amp;width=450&amp;height=300&amp;START_MAXIMIZED=FALSE"}</definedName>
    <definedName name="_543__FDSAUDITLINK__" localSheetId="5" hidden="1">{"fdsup://IBCentral/FAT Viewer?action=UPDATE&amp;creator=factset&amp;DOC_NAME=fat:reuters_qtrly_source_window.fat&amp;display_string=Audit&amp;DYN_ARGS=TRUE&amp;VAR:ID1=87311L10&amp;VAR:RCODE=STLD&amp;VAR:SDATE=20110399&amp;VAR:FREQ=Quarterly&amp;VAR:RELITEM=RP&amp;VAR:CURRENCY=&amp;VAR:CURRSOURCE=EX","SHARE&amp;VAR:NATFREQ=QUARTERLY&amp;VAR:RFIELD=FINALIZED&amp;VAR:DB_TYPE=&amp;VAR:UNITS=M&amp;window=popup&amp;width=450&amp;height=300&amp;START_MAXIMIZED=FALSE"}</definedName>
    <definedName name="_543__FDSAUDITLINK__" hidden="1">{"fdsup://IBCentral/FAT Viewer?action=UPDATE&amp;creator=factset&amp;DOC_NAME=fat:reuters_qtrly_source_window.fat&amp;display_string=Audit&amp;DYN_ARGS=TRUE&amp;VAR:ID1=87311L10&amp;VAR:RCODE=STLD&amp;VAR:SDATE=20110399&amp;VAR:FREQ=Quarterly&amp;VAR:RELITEM=RP&amp;VAR:CURRENCY=&amp;VAR:CURRSOURCE=EX","SHARE&amp;VAR:NATFREQ=QUARTERLY&amp;VAR:RFIELD=FINALIZED&amp;VAR:DB_TYPE=&amp;VAR:UNITS=M&amp;window=popup&amp;width=450&amp;height=300&amp;START_MAXIMIZED=FALSE"}</definedName>
    <definedName name="_544__FDSAUDITLINK__" localSheetId="0" hidden="1">{"fdsup://IBCentral/FAT Viewer?action=UPDATE&amp;creator=factset&amp;DOC_NAME=fat:reuters_qtrly_source_window.fat&amp;display_string=Audit&amp;DYN_ARGS=TRUE&amp;VAR:ID1=92552V10&amp;VAR:RCODE=STLD&amp;VAR:SDATE=20110699&amp;VAR:FREQ=Quarterly&amp;VAR:RELITEM=RP&amp;VAR:CURRENCY=&amp;VAR:CURRSOURCE=EX","SHARE&amp;VAR:NATFREQ=QUARTERLY&amp;VAR:RFIELD=FINALIZED&amp;VAR:DB_TYPE=&amp;VAR:UNITS=M&amp;window=popup&amp;width=450&amp;height=300&amp;START_MAXIMIZED=FALSE"}</definedName>
    <definedName name="_544__FDSAUDITLINK__" localSheetId="5" hidden="1">{"fdsup://IBCentral/FAT Viewer?action=UPDATE&amp;creator=factset&amp;DOC_NAME=fat:reuters_qtrly_source_window.fat&amp;display_string=Audit&amp;DYN_ARGS=TRUE&amp;VAR:ID1=92552V10&amp;VAR:RCODE=STLD&amp;VAR:SDATE=20110699&amp;VAR:FREQ=Quarterly&amp;VAR:RELITEM=RP&amp;VAR:CURRENCY=&amp;VAR:CURRSOURCE=EX","SHARE&amp;VAR:NATFREQ=QUARTERLY&amp;VAR:RFIELD=FINALIZED&amp;VAR:DB_TYPE=&amp;VAR:UNITS=M&amp;window=popup&amp;width=450&amp;height=300&amp;START_MAXIMIZED=FALSE"}</definedName>
    <definedName name="_544__FDSAUDITLINK__" hidden="1">{"fdsup://IBCentral/FAT Viewer?action=UPDATE&amp;creator=factset&amp;DOC_NAME=fat:reuters_qtrly_source_window.fat&amp;display_string=Audit&amp;DYN_ARGS=TRUE&amp;VAR:ID1=92552V10&amp;VAR:RCODE=STLD&amp;VAR:SDATE=20110699&amp;VAR:FREQ=Quarterly&amp;VAR:RELITEM=RP&amp;VAR:CURRENCY=&amp;VAR:CURRSOURCE=EX","SHARE&amp;VAR:NATFREQ=QUARTERLY&amp;VAR:RFIELD=FINALIZED&amp;VAR:DB_TYPE=&amp;VAR:UNITS=M&amp;window=popup&amp;width=450&amp;height=300&amp;START_MAXIMIZED=FALSE"}</definedName>
    <definedName name="_545__FDSAUDITLINK__" localSheetId="0" hidden="1">{"fdsup://IBCentral/FAT Viewer?action=UPDATE&amp;creator=factset&amp;DOC_NAME=fat:reuters_qtrly_source_window.fat&amp;display_string=Audit&amp;DYN_ARGS=TRUE&amp;VAR:ID1=44439810&amp;VAR:RCODE=FDSPFDSTKTOTAL&amp;VAR:SDATE=20110399&amp;VAR:FREQ=Quarterly&amp;VAR:RELITEM=RP&amp;VAR:CURRENCY=&amp;VAR:CUR","RSOURCE=EXSHARE&amp;VAR:NATFREQ=QUARTERLY&amp;VAR:RFIELD=FINALIZED&amp;VAR:DB_TYPE=&amp;VAR:UNITS=M&amp;window=popup&amp;width=450&amp;height=300&amp;START_MAXIMIZED=FALSE"}</definedName>
    <definedName name="_545__FDSAUDITLINK__" localSheetId="5" hidden="1">{"fdsup://IBCentral/FAT Viewer?action=UPDATE&amp;creator=factset&amp;DOC_NAME=fat:reuters_qtrly_source_window.fat&amp;display_string=Audit&amp;DYN_ARGS=TRUE&amp;VAR:ID1=44439810&amp;VAR:RCODE=FDSPFDSTKTOTAL&amp;VAR:SDATE=20110399&amp;VAR:FREQ=Quarterly&amp;VAR:RELITEM=RP&amp;VAR:CURRENCY=&amp;VAR:CUR","RSOURCE=EXSHARE&amp;VAR:NATFREQ=QUARTERLY&amp;VAR:RFIELD=FINALIZED&amp;VAR:DB_TYPE=&amp;VAR:UNITS=M&amp;window=popup&amp;width=450&amp;height=300&amp;START_MAXIMIZED=FALSE"}</definedName>
    <definedName name="_545__FDSAUDITLINK__" hidden="1">{"fdsup://IBCentral/FAT Viewer?action=UPDATE&amp;creator=factset&amp;DOC_NAME=fat:reuters_qtrly_source_window.fat&amp;display_string=Audit&amp;DYN_ARGS=TRUE&amp;VAR:ID1=44439810&amp;VAR:RCODE=FDSPFDSTKTOTAL&amp;VAR:SDATE=20110399&amp;VAR:FREQ=Quarterly&amp;VAR:RELITEM=RP&amp;VAR:CURRENCY=&amp;VAR:CUR","RSOURCE=EXSHARE&amp;VAR:NATFREQ=QUARTERLY&amp;VAR:RFIELD=FINALIZED&amp;VAR:DB_TYPE=&amp;VAR:UNITS=M&amp;window=popup&amp;width=450&amp;height=300&amp;START_MAXIMIZED=FALSE"}</definedName>
    <definedName name="_546__FDSAUDITLINK__" localSheetId="0" hidden="1">{"fdsup://IBCentral/FAT Viewer?action=UPDATE&amp;creator=factset&amp;DOC_NAME=fat:reuters_semi_source_window.fat&amp;display_string=Audit&amp;DYN_ARGS=TRUE&amp;VAR:ID1=549343&amp;VAR:RCODE=STLD&amp;VAR:SDATE=20110699&amp;VAR:FREQ=FSA&amp;VAR:RELITEM=RP&amp;VAR:CURRENCY=&amp;VAR:CURRSOURCE=EXSHARE&amp;VAR",":NATFREQ=FSA&amp;VAR:RFIELD=FINALIZED&amp;VAR:DB_TYPE=&amp;VAR:UNITS=M&amp;window=popup&amp;width=450&amp;height=300&amp;START_MAXIMIZED=FALSE"}</definedName>
    <definedName name="_546__FDSAUDITLINK__" localSheetId="5" hidden="1">{"fdsup://IBCentral/FAT Viewer?action=UPDATE&amp;creator=factset&amp;DOC_NAME=fat:reuters_semi_source_window.fat&amp;display_string=Audit&amp;DYN_ARGS=TRUE&amp;VAR:ID1=549343&amp;VAR:RCODE=STLD&amp;VAR:SDATE=20110699&amp;VAR:FREQ=FSA&amp;VAR:RELITEM=RP&amp;VAR:CURRENCY=&amp;VAR:CURRSOURCE=EXSHARE&amp;VAR",":NATFREQ=FSA&amp;VAR:RFIELD=FINALIZED&amp;VAR:DB_TYPE=&amp;VAR:UNITS=M&amp;window=popup&amp;width=450&amp;height=300&amp;START_MAXIMIZED=FALSE"}</definedName>
    <definedName name="_546__FDSAUDITLINK__" hidden="1">{"fdsup://IBCentral/FAT Viewer?action=UPDATE&amp;creator=factset&amp;DOC_NAME=fat:reuters_semi_source_window.fat&amp;display_string=Audit&amp;DYN_ARGS=TRUE&amp;VAR:ID1=549343&amp;VAR:RCODE=STLD&amp;VAR:SDATE=20110699&amp;VAR:FREQ=FSA&amp;VAR:RELITEM=RP&amp;VAR:CURRENCY=&amp;VAR:CURRSOURCE=EXSHARE&amp;VAR",":NATFREQ=FSA&amp;VAR:RFIELD=FINALIZED&amp;VAR:DB_TYPE=&amp;VAR:UNITS=M&amp;window=popup&amp;width=450&amp;height=300&amp;START_MAXIMIZED=FALSE"}</definedName>
    <definedName name="_547__FDSAUDITLINK__" localSheetId="0" hidden="1">{"fdsup://IBCentral/FAT Viewer?action=UPDATE&amp;creator=factset&amp;DOC_NAME=fat:reuters_semi_source_window.fat&amp;display_string=Audit&amp;DYN_ARGS=TRUE&amp;VAR:ID1=B0M7KJ&amp;VAR:RCODE=STLD&amp;VAR:SDATE=20110699&amp;VAR:FREQ=FSA&amp;VAR:RELITEM=RP&amp;VAR:CURRENCY=&amp;VAR:CURRSOURCE=EXSHARE&amp;VAR",":NATFREQ=FSA&amp;VAR:RFIELD=FINALIZED&amp;VAR:DB_TYPE=&amp;VAR:UNITS=M&amp;window=popup&amp;width=450&amp;height=300&amp;START_MAXIMIZED=FALSE"}</definedName>
    <definedName name="_547__FDSAUDITLINK__" localSheetId="5" hidden="1">{"fdsup://IBCentral/FAT Viewer?action=UPDATE&amp;creator=factset&amp;DOC_NAME=fat:reuters_semi_source_window.fat&amp;display_string=Audit&amp;DYN_ARGS=TRUE&amp;VAR:ID1=B0M7KJ&amp;VAR:RCODE=STLD&amp;VAR:SDATE=20110699&amp;VAR:FREQ=FSA&amp;VAR:RELITEM=RP&amp;VAR:CURRENCY=&amp;VAR:CURRSOURCE=EXSHARE&amp;VAR",":NATFREQ=FSA&amp;VAR:RFIELD=FINALIZED&amp;VAR:DB_TYPE=&amp;VAR:UNITS=M&amp;window=popup&amp;width=450&amp;height=300&amp;START_MAXIMIZED=FALSE"}</definedName>
    <definedName name="_547__FDSAUDITLINK__" hidden="1">{"fdsup://IBCentral/FAT Viewer?action=UPDATE&amp;creator=factset&amp;DOC_NAME=fat:reuters_semi_source_window.fat&amp;display_string=Audit&amp;DYN_ARGS=TRUE&amp;VAR:ID1=B0M7KJ&amp;VAR:RCODE=STLD&amp;VAR:SDATE=20110699&amp;VAR:FREQ=FSA&amp;VAR:RELITEM=RP&amp;VAR:CURRENCY=&amp;VAR:CURRSOURCE=EXSHARE&amp;VAR",":NATFREQ=FSA&amp;VAR:RFIELD=FINALIZED&amp;VAR:DB_TYPE=&amp;VAR:UNITS=M&amp;window=popup&amp;width=450&amp;height=300&amp;START_MAXIMIZED=FALSE"}</definedName>
    <definedName name="_548__FDSAUDITLINK__" localSheetId="0" hidden="1">{"fdsup://IBCentral/FAT Viewer?action=UPDATE&amp;creator=factset&amp;DOC_NAME=fat:reuters_qtrly_source_window.fat&amp;display_string=Audit&amp;DYN_ARGS=TRUE&amp;VAR:ID1=76658210&amp;VAR:RCODE=STLD&amp;VAR:SDATE=20110399&amp;VAR:FREQ=Quarterly&amp;VAR:RELITEM=RP&amp;VAR:CURRENCY=&amp;VAR:CURRSOURCE=EX","SHARE&amp;VAR:NATFREQ=QUARTERLY&amp;VAR:RFIELD=FINALIZED&amp;VAR:DB_TYPE=&amp;VAR:UNITS=M&amp;window=popup&amp;width=450&amp;height=300&amp;START_MAXIMIZED=FALSE"}</definedName>
    <definedName name="_548__FDSAUDITLINK__" localSheetId="5" hidden="1">{"fdsup://IBCentral/FAT Viewer?action=UPDATE&amp;creator=factset&amp;DOC_NAME=fat:reuters_qtrly_source_window.fat&amp;display_string=Audit&amp;DYN_ARGS=TRUE&amp;VAR:ID1=76658210&amp;VAR:RCODE=STLD&amp;VAR:SDATE=20110399&amp;VAR:FREQ=Quarterly&amp;VAR:RELITEM=RP&amp;VAR:CURRENCY=&amp;VAR:CURRSOURCE=EX","SHARE&amp;VAR:NATFREQ=QUARTERLY&amp;VAR:RFIELD=FINALIZED&amp;VAR:DB_TYPE=&amp;VAR:UNITS=M&amp;window=popup&amp;width=450&amp;height=300&amp;START_MAXIMIZED=FALSE"}</definedName>
    <definedName name="_548__FDSAUDITLINK__" hidden="1">{"fdsup://IBCentral/FAT Viewer?action=UPDATE&amp;creator=factset&amp;DOC_NAME=fat:reuters_qtrly_source_window.fat&amp;display_string=Audit&amp;DYN_ARGS=TRUE&amp;VAR:ID1=76658210&amp;VAR:RCODE=STLD&amp;VAR:SDATE=20110399&amp;VAR:FREQ=Quarterly&amp;VAR:RELITEM=RP&amp;VAR:CURRENCY=&amp;VAR:CURRSOURCE=EX","SHARE&amp;VAR:NATFREQ=QUARTERLY&amp;VAR:RFIELD=FINALIZED&amp;VAR:DB_TYPE=&amp;VAR:UNITS=M&amp;window=popup&amp;width=450&amp;height=300&amp;START_MAXIMIZED=FALSE"}</definedName>
    <definedName name="_549__FDSAUDITLINK__" localSheetId="0" hidden="1">{"fdsup://IBCentral/FAT Viewer?action=UPDATE&amp;creator=factset&amp;DOC_NAME=fat:reuters_semi_source_window.fat&amp;display_string=Audit&amp;DYN_ARGS=TRUE&amp;VAR:ID1=B09LSH&amp;VAR:RCODE=STLD&amp;VAR:SDATE=20110699&amp;VAR:FREQ=FSA&amp;VAR:RELITEM=RP&amp;VAR:CURRENCY=&amp;VAR:CURRSOURCE=EXSHARE&amp;VAR",":NATFREQ=FSA&amp;VAR:RFIELD=FINALIZED&amp;VAR:DB_TYPE=&amp;VAR:UNITS=M&amp;window=popup&amp;width=450&amp;height=300&amp;START_MAXIMIZED=FALSE"}</definedName>
    <definedName name="_549__FDSAUDITLINK__" localSheetId="5" hidden="1">{"fdsup://IBCentral/FAT Viewer?action=UPDATE&amp;creator=factset&amp;DOC_NAME=fat:reuters_semi_source_window.fat&amp;display_string=Audit&amp;DYN_ARGS=TRUE&amp;VAR:ID1=B09LSH&amp;VAR:RCODE=STLD&amp;VAR:SDATE=20110699&amp;VAR:FREQ=FSA&amp;VAR:RELITEM=RP&amp;VAR:CURRENCY=&amp;VAR:CURRSOURCE=EXSHARE&amp;VAR",":NATFREQ=FSA&amp;VAR:RFIELD=FINALIZED&amp;VAR:DB_TYPE=&amp;VAR:UNITS=M&amp;window=popup&amp;width=450&amp;height=300&amp;START_MAXIMIZED=FALSE"}</definedName>
    <definedName name="_549__FDSAUDITLINK__" hidden="1">{"fdsup://IBCentral/FAT Viewer?action=UPDATE&amp;creator=factset&amp;DOC_NAME=fat:reuters_semi_source_window.fat&amp;display_string=Audit&amp;DYN_ARGS=TRUE&amp;VAR:ID1=B09LSH&amp;VAR:RCODE=STLD&amp;VAR:SDATE=20110699&amp;VAR:FREQ=FSA&amp;VAR:RELITEM=RP&amp;VAR:CURRENCY=&amp;VAR:CURRSOURCE=EXSHARE&amp;VAR",":NATFREQ=FSA&amp;VAR:RFIELD=FINALIZED&amp;VAR:DB_TYPE=&amp;VAR:UNITS=M&amp;window=popup&amp;width=450&amp;height=300&amp;START_MAXIMIZED=FALSE"}</definedName>
    <definedName name="_55__FDSAUDITLINK__" localSheetId="0" hidden="1">{"fdsup://IBCentral/FAT Viewer?action=UPDATE&amp;creator=factset&amp;DOC_NAME=fat:reuters_semi_source_window.fat&amp;display_string=Audit&amp;DYN_ARGS=TRUE&amp;VAR:ID1=B09LSH&amp;VAR:RCODE=FDSPFDSTKTOTAL&amp;VAR:SDATE=0&amp;VAR:FREQ=FSA&amp;VAR:RELITEM=RP&amp;VAR:CURRENCY=&amp;VAR:CURRSOURCE=EXSHARE&amp;","VAR:NATFREQ=FSA&amp;VAR:RFIELD=FINALIZED&amp;VAR:DB_TYPE=&amp;VAR:UNITS=M&amp;window=popup&amp;width=450&amp;height=300&amp;START_MAXIMIZED=FALSE"}</definedName>
    <definedName name="_55__FDSAUDITLINK__" localSheetId="5" hidden="1">{"fdsup://IBCentral/FAT Viewer?action=UPDATE&amp;creator=factset&amp;DOC_NAME=fat:reuters_semi_source_window.fat&amp;display_string=Audit&amp;DYN_ARGS=TRUE&amp;VAR:ID1=B09LSH&amp;VAR:RCODE=FDSPFDSTKTOTAL&amp;VAR:SDATE=0&amp;VAR:FREQ=FSA&amp;VAR:RELITEM=RP&amp;VAR:CURRENCY=&amp;VAR:CURRSOURCE=EXSHARE&amp;","VAR:NATFREQ=FSA&amp;VAR:RFIELD=FINALIZED&amp;VAR:DB_TYPE=&amp;VAR:UNITS=M&amp;window=popup&amp;width=450&amp;height=300&amp;START_MAXIMIZED=FALSE"}</definedName>
    <definedName name="_55__FDSAUDITLINK__" hidden="1">{"fdsup://IBCentral/FAT Viewer?action=UPDATE&amp;creator=factset&amp;DOC_NAME=fat:reuters_semi_source_window.fat&amp;display_string=Audit&amp;DYN_ARGS=TRUE&amp;VAR:ID1=B09LSH&amp;VAR:RCODE=FDSPFDSTKTOTAL&amp;VAR:SDATE=0&amp;VAR:FREQ=FSA&amp;VAR:RELITEM=RP&amp;VAR:CURRENCY=&amp;VAR:CURRSOURCE=EXSHARE&amp;","VAR:NATFREQ=FSA&amp;VAR:RFIELD=FINALIZED&amp;VAR:DB_TYPE=&amp;VAR:UNITS=M&amp;window=popup&amp;width=450&amp;height=300&amp;START_MAXIMIZED=FALSE"}</definedName>
    <definedName name="_550__FDSAUDITLINK__" localSheetId="0" hidden="1">{"fdsup://IBCentral/FAT Viewer?action=UPDATE&amp;creator=factset&amp;DOC_NAME=fat:reuters_semi_source_window.fat&amp;display_string=Audit&amp;DYN_ARGS=TRUE&amp;VAR:ID1=GILT&amp;VAR:RCODE=FDSPFDSTKTOTAL&amp;VAR:SDATE=0&amp;VAR:FREQ=FSA&amp;VAR:RELITEM=RP&amp;VAR:CURRENCY=&amp;VAR:CURRSOURCE=EXSHARE&amp;VA","R:NATFREQ=FSA&amp;VAR:RFIELD=FINALIZED&amp;VAR:DB_TYPE=&amp;VAR:UNITS=M&amp;window=popup&amp;width=450&amp;height=300&amp;START_MAXIMIZED=FALSE"}</definedName>
    <definedName name="_550__FDSAUDITLINK__" localSheetId="5" hidden="1">{"fdsup://IBCentral/FAT Viewer?action=UPDATE&amp;creator=factset&amp;DOC_NAME=fat:reuters_semi_source_window.fat&amp;display_string=Audit&amp;DYN_ARGS=TRUE&amp;VAR:ID1=GILT&amp;VAR:RCODE=FDSPFDSTKTOTAL&amp;VAR:SDATE=0&amp;VAR:FREQ=FSA&amp;VAR:RELITEM=RP&amp;VAR:CURRENCY=&amp;VAR:CURRSOURCE=EXSHARE&amp;VA","R:NATFREQ=FSA&amp;VAR:RFIELD=FINALIZED&amp;VAR:DB_TYPE=&amp;VAR:UNITS=M&amp;window=popup&amp;width=450&amp;height=300&amp;START_MAXIMIZED=FALSE"}</definedName>
    <definedName name="_550__FDSAUDITLINK__" hidden="1">{"fdsup://IBCentral/FAT Viewer?action=UPDATE&amp;creator=factset&amp;DOC_NAME=fat:reuters_semi_source_window.fat&amp;display_string=Audit&amp;DYN_ARGS=TRUE&amp;VAR:ID1=GILT&amp;VAR:RCODE=FDSPFDSTKTOTAL&amp;VAR:SDATE=0&amp;VAR:FREQ=FSA&amp;VAR:RELITEM=RP&amp;VAR:CURRENCY=&amp;VAR:CURRSOURCE=EXSHARE&amp;VA","R:NATFREQ=FSA&amp;VAR:RFIELD=FINALIZED&amp;VAR:DB_TYPE=&amp;VAR:UNITS=M&amp;window=popup&amp;width=450&amp;height=300&amp;START_MAXIMIZED=FALSE"}</definedName>
    <definedName name="_551__FDSAUDITLINK__" localSheetId="0" hidden="1">{"fdsup://IBCentral/FAT Viewer?action=UPDATE&amp;creator=factset&amp;DOC_NAME=fat:reuters_semi_source_window.fat&amp;display_string=Audit&amp;DYN_ARGS=TRUE&amp;VAR:ID1=TWTC&amp;VAR:RCODE=FDSPFDSTKTOTAL&amp;VAR:SDATE=0&amp;VAR:FREQ=FSA&amp;VAR:RELITEM=RP&amp;VAR:CURRENCY=&amp;VAR:CURRSOURCE=EXSHARE&amp;VA","R:NATFREQ=FSA&amp;VAR:RFIELD=FINALIZED&amp;VAR:DB_TYPE=&amp;VAR:UNITS=M&amp;window=popup&amp;width=450&amp;height=300&amp;START_MAXIMIZED=FALSE"}</definedName>
    <definedName name="_551__FDSAUDITLINK__" localSheetId="5" hidden="1">{"fdsup://IBCentral/FAT Viewer?action=UPDATE&amp;creator=factset&amp;DOC_NAME=fat:reuters_semi_source_window.fat&amp;display_string=Audit&amp;DYN_ARGS=TRUE&amp;VAR:ID1=TWTC&amp;VAR:RCODE=FDSPFDSTKTOTAL&amp;VAR:SDATE=0&amp;VAR:FREQ=FSA&amp;VAR:RELITEM=RP&amp;VAR:CURRENCY=&amp;VAR:CURRSOURCE=EXSHARE&amp;VA","R:NATFREQ=FSA&amp;VAR:RFIELD=FINALIZED&amp;VAR:DB_TYPE=&amp;VAR:UNITS=M&amp;window=popup&amp;width=450&amp;height=300&amp;START_MAXIMIZED=FALSE"}</definedName>
    <definedName name="_551__FDSAUDITLINK__" hidden="1">{"fdsup://IBCentral/FAT Viewer?action=UPDATE&amp;creator=factset&amp;DOC_NAME=fat:reuters_semi_source_window.fat&amp;display_string=Audit&amp;DYN_ARGS=TRUE&amp;VAR:ID1=TWTC&amp;VAR:RCODE=FDSPFDSTKTOTAL&amp;VAR:SDATE=0&amp;VAR:FREQ=FSA&amp;VAR:RELITEM=RP&amp;VAR:CURRENCY=&amp;VAR:CURRSOURCE=EXSHARE&amp;VA","R:NATFREQ=FSA&amp;VAR:RFIELD=FINALIZED&amp;VAR:DB_TYPE=&amp;VAR:UNITS=M&amp;window=popup&amp;width=450&amp;height=300&amp;START_MAXIMIZED=FALSE"}</definedName>
    <definedName name="_552__FDSAUDITLINK__" localSheetId="0" hidden="1">{"fdsup://IBCentral/FAT Viewer?action=UPDATE&amp;creator=factset&amp;DOC_NAME=fat:reuters_semi_source_window.fat&amp;display_string=Audit&amp;DYN_ARGS=TRUE&amp;VAR:ID1=B0M7KJ&amp;VAR:RCODE=FDSPFDSTKTOTAL&amp;VAR:SDATE=0&amp;VAR:FREQ=FSA&amp;VAR:RELITEM=RP&amp;VAR:CURRENCY=&amp;VAR:CURRSOURCE=EXSHARE&amp;","VAR:NATFREQ=FSA&amp;VAR:RFIELD=FINALIZED&amp;VAR:DB_TYPE=&amp;VAR:UNITS=M&amp;window=popup&amp;width=450&amp;height=300&amp;START_MAXIMIZED=FALSE"}</definedName>
    <definedName name="_552__FDSAUDITLINK__" localSheetId="5" hidden="1">{"fdsup://IBCentral/FAT Viewer?action=UPDATE&amp;creator=factset&amp;DOC_NAME=fat:reuters_semi_source_window.fat&amp;display_string=Audit&amp;DYN_ARGS=TRUE&amp;VAR:ID1=B0M7KJ&amp;VAR:RCODE=FDSPFDSTKTOTAL&amp;VAR:SDATE=0&amp;VAR:FREQ=FSA&amp;VAR:RELITEM=RP&amp;VAR:CURRENCY=&amp;VAR:CURRSOURCE=EXSHARE&amp;","VAR:NATFREQ=FSA&amp;VAR:RFIELD=FINALIZED&amp;VAR:DB_TYPE=&amp;VAR:UNITS=M&amp;window=popup&amp;width=450&amp;height=300&amp;START_MAXIMIZED=FALSE"}</definedName>
    <definedName name="_552__FDSAUDITLINK__" hidden="1">{"fdsup://IBCentral/FAT Viewer?action=UPDATE&amp;creator=factset&amp;DOC_NAME=fat:reuters_semi_source_window.fat&amp;display_string=Audit&amp;DYN_ARGS=TRUE&amp;VAR:ID1=B0M7KJ&amp;VAR:RCODE=FDSPFDSTKTOTAL&amp;VAR:SDATE=0&amp;VAR:FREQ=FSA&amp;VAR:RELITEM=RP&amp;VAR:CURRENCY=&amp;VAR:CURRSOURCE=EXSHARE&amp;","VAR:NATFREQ=FSA&amp;VAR:RFIELD=FINALIZED&amp;VAR:DB_TYPE=&amp;VAR:UNITS=M&amp;window=popup&amp;width=450&amp;height=300&amp;START_MAXIMIZED=FALSE"}</definedName>
    <definedName name="_553__FDSAUDITLINK__" localSheetId="0" hidden="1">{"fdsup://IBCentral/FAT Viewer?action=UPDATE&amp;creator=factset&amp;DOC_NAME=fat:reuters_semi_source_window.fat&amp;display_string=Audit&amp;DYN_ARGS=TRUE&amp;VAR:ID1=CBEY&amp;VAR:RCODE=FDSPFDSTKTOTAL&amp;VAR:SDATE=0&amp;VAR:FREQ=FSA&amp;VAR:RELITEM=RP&amp;VAR:CURRENCY=&amp;VAR:CURRSOURCE=EXSHARE&amp;VA","R:NATFREQ=FSA&amp;VAR:RFIELD=FINALIZED&amp;VAR:DB_TYPE=&amp;VAR:UNITS=M&amp;window=popup&amp;width=450&amp;height=300&amp;START_MAXIMIZED=FALSE"}</definedName>
    <definedName name="_553__FDSAUDITLINK__" localSheetId="5" hidden="1">{"fdsup://IBCentral/FAT Viewer?action=UPDATE&amp;creator=factset&amp;DOC_NAME=fat:reuters_semi_source_window.fat&amp;display_string=Audit&amp;DYN_ARGS=TRUE&amp;VAR:ID1=CBEY&amp;VAR:RCODE=FDSPFDSTKTOTAL&amp;VAR:SDATE=0&amp;VAR:FREQ=FSA&amp;VAR:RELITEM=RP&amp;VAR:CURRENCY=&amp;VAR:CURRSOURCE=EXSHARE&amp;VA","R:NATFREQ=FSA&amp;VAR:RFIELD=FINALIZED&amp;VAR:DB_TYPE=&amp;VAR:UNITS=M&amp;window=popup&amp;width=450&amp;height=300&amp;START_MAXIMIZED=FALSE"}</definedName>
    <definedName name="_553__FDSAUDITLINK__" hidden="1">{"fdsup://IBCentral/FAT Viewer?action=UPDATE&amp;creator=factset&amp;DOC_NAME=fat:reuters_semi_source_window.fat&amp;display_string=Audit&amp;DYN_ARGS=TRUE&amp;VAR:ID1=CBEY&amp;VAR:RCODE=FDSPFDSTKTOTAL&amp;VAR:SDATE=0&amp;VAR:FREQ=FSA&amp;VAR:RELITEM=RP&amp;VAR:CURRENCY=&amp;VAR:CURRSOURCE=EXSHARE&amp;VA","R:NATFREQ=FSA&amp;VAR:RFIELD=FINALIZED&amp;VAR:DB_TYPE=&amp;VAR:UNITS=M&amp;window=popup&amp;width=450&amp;height=300&amp;START_MAXIMIZED=FALSE"}</definedName>
    <definedName name="_554__FDSAUDITLINK__" localSheetId="0" hidden="1">{"fdsup://IBCentral/FAT Viewer?action=UPDATE&amp;creator=factset&amp;DOC_NAME=fat:reuters_qtrly_source_window.fat&amp;display_string=Audit&amp;DYN_ARGS=TRUE&amp;VAR:ID1=M5147411&amp;VAR:RCODE=STLD&amp;VAR:SDATE=20110399&amp;VAR:FREQ=Quarterly&amp;VAR:RELITEM=RP&amp;VAR:CURRENCY=&amp;VAR:CURRSOURCE=EX","SHARE&amp;VAR:NATFREQ=QUARTERLY&amp;VAR:RFIELD=FINALIZED&amp;VAR:DB_TYPE=&amp;VAR:UNITS=M&amp;window=popup&amp;width=450&amp;height=300&amp;START_MAXIMIZED=FALSE"}</definedName>
    <definedName name="_554__FDSAUDITLINK__" localSheetId="5" hidden="1">{"fdsup://IBCentral/FAT Viewer?action=UPDATE&amp;creator=factset&amp;DOC_NAME=fat:reuters_qtrly_source_window.fat&amp;display_string=Audit&amp;DYN_ARGS=TRUE&amp;VAR:ID1=M5147411&amp;VAR:RCODE=STLD&amp;VAR:SDATE=20110399&amp;VAR:FREQ=Quarterly&amp;VAR:RELITEM=RP&amp;VAR:CURRENCY=&amp;VAR:CURRSOURCE=EX","SHARE&amp;VAR:NATFREQ=QUARTERLY&amp;VAR:RFIELD=FINALIZED&amp;VAR:DB_TYPE=&amp;VAR:UNITS=M&amp;window=popup&amp;width=450&amp;height=300&amp;START_MAXIMIZED=FALSE"}</definedName>
    <definedName name="_554__FDSAUDITLINK__" hidden="1">{"fdsup://IBCentral/FAT Viewer?action=UPDATE&amp;creator=factset&amp;DOC_NAME=fat:reuters_qtrly_source_window.fat&amp;display_string=Audit&amp;DYN_ARGS=TRUE&amp;VAR:ID1=M5147411&amp;VAR:RCODE=STLD&amp;VAR:SDATE=20110399&amp;VAR:FREQ=Quarterly&amp;VAR:RELITEM=RP&amp;VAR:CURRENCY=&amp;VAR:CURRSOURCE=EX","SHARE&amp;VAR:NATFREQ=QUARTERLY&amp;VAR:RFIELD=FINALIZED&amp;VAR:DB_TYPE=&amp;VAR:UNITS=M&amp;window=popup&amp;width=450&amp;height=300&amp;START_MAXIMIZED=FALSE"}</definedName>
    <definedName name="_555__FDSAUDITLINK__" localSheetId="0" hidden="1">{"fdsup://IBCentral/FAT Viewer?action=UPDATE&amp;creator=factset&amp;DOC_NAME=fat:reuters_qtrly_source_window.fat&amp;display_string=Audit&amp;DYN_ARGS=TRUE&amp;VAR:ID1=69545910&amp;VAR:RCODE=STLD&amp;VAR:SDATE=20110399&amp;VAR:FREQ=Quarterly&amp;VAR:RELITEM=RP&amp;VAR:CURRENCY=&amp;VAR:CURRSOURCE=EX","SHARE&amp;VAR:NATFREQ=QUARTERLY&amp;VAR:RFIELD=FINALIZED&amp;VAR:DB_TYPE=&amp;VAR:UNITS=M&amp;window=popup&amp;width=450&amp;height=300&amp;START_MAXIMIZED=FALSE"}</definedName>
    <definedName name="_555__FDSAUDITLINK__" localSheetId="5" hidden="1">{"fdsup://IBCentral/FAT Viewer?action=UPDATE&amp;creator=factset&amp;DOC_NAME=fat:reuters_qtrly_source_window.fat&amp;display_string=Audit&amp;DYN_ARGS=TRUE&amp;VAR:ID1=69545910&amp;VAR:RCODE=STLD&amp;VAR:SDATE=20110399&amp;VAR:FREQ=Quarterly&amp;VAR:RELITEM=RP&amp;VAR:CURRENCY=&amp;VAR:CURRSOURCE=EX","SHARE&amp;VAR:NATFREQ=QUARTERLY&amp;VAR:RFIELD=FINALIZED&amp;VAR:DB_TYPE=&amp;VAR:UNITS=M&amp;window=popup&amp;width=450&amp;height=300&amp;START_MAXIMIZED=FALSE"}</definedName>
    <definedName name="_555__FDSAUDITLINK__" hidden="1">{"fdsup://IBCentral/FAT Viewer?action=UPDATE&amp;creator=factset&amp;DOC_NAME=fat:reuters_qtrly_source_window.fat&amp;display_string=Audit&amp;DYN_ARGS=TRUE&amp;VAR:ID1=69545910&amp;VAR:RCODE=STLD&amp;VAR:SDATE=20110399&amp;VAR:FREQ=Quarterly&amp;VAR:RELITEM=RP&amp;VAR:CURRENCY=&amp;VAR:CURRSOURCE=EX","SHARE&amp;VAR:NATFREQ=QUARTERLY&amp;VAR:RFIELD=FINALIZED&amp;VAR:DB_TYPE=&amp;VAR:UNITS=M&amp;window=popup&amp;width=450&amp;height=300&amp;START_MAXIMIZED=FALSE"}</definedName>
    <definedName name="_556__FDSAUDITLINK__" localSheetId="0" hidden="1">{"fdsup://IBCentral/FAT Viewer?action=UPDATE&amp;creator=factset&amp;DOC_NAME=fat:reuters_semi_source_window.fat&amp;display_string=Audit&amp;DYN_ARGS=TRUE&amp;VAR:ID1=549343&amp;VAR:RCODE=FDSPFDSTKTOTAL&amp;VAR:SDATE=20110699&amp;VAR:FREQ=FSA&amp;VAR:RELITEM=RP&amp;VAR:CURRENCY=&amp;VAR:CURRSOURCE=E","XSHARE&amp;VAR:NATFREQ=FSA&amp;VAR:RFIELD=FINALIZED&amp;VAR:DB_TYPE=&amp;VAR:UNITS=M&amp;window=popup&amp;width=450&amp;height=300&amp;START_MAXIMIZED=FALSE"}</definedName>
    <definedName name="_556__FDSAUDITLINK__" localSheetId="5" hidden="1">{"fdsup://IBCentral/FAT Viewer?action=UPDATE&amp;creator=factset&amp;DOC_NAME=fat:reuters_semi_source_window.fat&amp;display_string=Audit&amp;DYN_ARGS=TRUE&amp;VAR:ID1=549343&amp;VAR:RCODE=FDSPFDSTKTOTAL&amp;VAR:SDATE=20110699&amp;VAR:FREQ=FSA&amp;VAR:RELITEM=RP&amp;VAR:CURRENCY=&amp;VAR:CURRSOURCE=E","XSHARE&amp;VAR:NATFREQ=FSA&amp;VAR:RFIELD=FINALIZED&amp;VAR:DB_TYPE=&amp;VAR:UNITS=M&amp;window=popup&amp;width=450&amp;height=300&amp;START_MAXIMIZED=FALSE"}</definedName>
    <definedName name="_556__FDSAUDITLINK__" hidden="1">{"fdsup://IBCentral/FAT Viewer?action=UPDATE&amp;creator=factset&amp;DOC_NAME=fat:reuters_semi_source_window.fat&amp;display_string=Audit&amp;DYN_ARGS=TRUE&amp;VAR:ID1=549343&amp;VAR:RCODE=FDSPFDSTKTOTAL&amp;VAR:SDATE=20110699&amp;VAR:FREQ=FSA&amp;VAR:RELITEM=RP&amp;VAR:CURRENCY=&amp;VAR:CURRSOURCE=E","XSHARE&amp;VAR:NATFREQ=FSA&amp;VAR:RFIELD=FINALIZED&amp;VAR:DB_TYPE=&amp;VAR:UNITS=M&amp;window=popup&amp;width=450&amp;height=300&amp;START_MAXIMIZED=FALSE"}</definedName>
    <definedName name="_557__FDSAUDITLINK__" localSheetId="0" hidden="1">{"fdsup://IBCentral/FAT Viewer?action=UPDATE&amp;creator=factset&amp;DOC_NAME=fat:reuters_semi_source_window.fat&amp;display_string=Audit&amp;DYN_ARGS=TRUE&amp;VAR:ID1=CCOI&amp;VAR:RCODE=FDSPFDSTKTOTAL&amp;VAR:SDATE=0&amp;VAR:FREQ=FSA&amp;VAR:RELITEM=RP&amp;VAR:CURRENCY=&amp;VAR:CURRSOURCE=EXSHARE&amp;VA","R:NATFREQ=FSA&amp;VAR:RFIELD=FINALIZED&amp;VAR:DB_TYPE=&amp;VAR:UNITS=M&amp;window=popup&amp;width=450&amp;height=300&amp;START_MAXIMIZED=FALSE"}</definedName>
    <definedName name="_557__FDSAUDITLINK__" localSheetId="5" hidden="1">{"fdsup://IBCentral/FAT Viewer?action=UPDATE&amp;creator=factset&amp;DOC_NAME=fat:reuters_semi_source_window.fat&amp;display_string=Audit&amp;DYN_ARGS=TRUE&amp;VAR:ID1=CCOI&amp;VAR:RCODE=FDSPFDSTKTOTAL&amp;VAR:SDATE=0&amp;VAR:FREQ=FSA&amp;VAR:RELITEM=RP&amp;VAR:CURRENCY=&amp;VAR:CURRSOURCE=EXSHARE&amp;VA","R:NATFREQ=FSA&amp;VAR:RFIELD=FINALIZED&amp;VAR:DB_TYPE=&amp;VAR:UNITS=M&amp;window=popup&amp;width=450&amp;height=300&amp;START_MAXIMIZED=FALSE"}</definedName>
    <definedName name="_557__FDSAUDITLINK__" hidden="1">{"fdsup://IBCentral/FAT Viewer?action=UPDATE&amp;creator=factset&amp;DOC_NAME=fat:reuters_semi_source_window.fat&amp;display_string=Audit&amp;DYN_ARGS=TRUE&amp;VAR:ID1=CCOI&amp;VAR:RCODE=FDSPFDSTKTOTAL&amp;VAR:SDATE=0&amp;VAR:FREQ=FSA&amp;VAR:RELITEM=RP&amp;VAR:CURRENCY=&amp;VAR:CURRSOURCE=EXSHARE&amp;VA","R:NATFREQ=FSA&amp;VAR:RFIELD=FINALIZED&amp;VAR:DB_TYPE=&amp;VAR:UNITS=M&amp;window=popup&amp;width=450&amp;height=300&amp;START_MAXIMIZED=FALSE"}</definedName>
    <definedName name="_558__FDSAUDITLINK__" localSheetId="0" hidden="1">{"fdsup://IBCentral/FAT Viewer?action=UPDATE&amp;creator=factset&amp;DOC_NAME=fat:reuters_qtrly_source_window.fat&amp;display_string=Audit&amp;DYN_ARGS=TRUE&amp;VAR:ID1=76658210&amp;VAR:RCODE=FDSPFDSTKTOTAL&amp;VAR:SDATE=20110399&amp;VAR:FREQ=Quarterly&amp;VAR:RELITEM=RP&amp;VAR:CURRENCY=&amp;VAR:CUR","RSOURCE=EXSHARE&amp;VAR:NATFREQ=QUARTERLY&amp;VAR:RFIELD=FINALIZED&amp;VAR:DB_TYPE=&amp;VAR:UNITS=M&amp;window=popup&amp;width=450&amp;height=300&amp;START_MAXIMIZED=FALSE"}</definedName>
    <definedName name="_558__FDSAUDITLINK__" localSheetId="5" hidden="1">{"fdsup://IBCentral/FAT Viewer?action=UPDATE&amp;creator=factset&amp;DOC_NAME=fat:reuters_qtrly_source_window.fat&amp;display_string=Audit&amp;DYN_ARGS=TRUE&amp;VAR:ID1=76658210&amp;VAR:RCODE=FDSPFDSTKTOTAL&amp;VAR:SDATE=20110399&amp;VAR:FREQ=Quarterly&amp;VAR:RELITEM=RP&amp;VAR:CURRENCY=&amp;VAR:CUR","RSOURCE=EXSHARE&amp;VAR:NATFREQ=QUARTERLY&amp;VAR:RFIELD=FINALIZED&amp;VAR:DB_TYPE=&amp;VAR:UNITS=M&amp;window=popup&amp;width=450&amp;height=300&amp;START_MAXIMIZED=FALSE"}</definedName>
    <definedName name="_558__FDSAUDITLINK__" hidden="1">{"fdsup://IBCentral/FAT Viewer?action=UPDATE&amp;creator=factset&amp;DOC_NAME=fat:reuters_qtrly_source_window.fat&amp;display_string=Audit&amp;DYN_ARGS=TRUE&amp;VAR:ID1=76658210&amp;VAR:RCODE=FDSPFDSTKTOTAL&amp;VAR:SDATE=20110399&amp;VAR:FREQ=Quarterly&amp;VAR:RELITEM=RP&amp;VAR:CURRENCY=&amp;VAR:CUR","RSOURCE=EXSHARE&amp;VAR:NATFREQ=QUARTERLY&amp;VAR:RFIELD=FINALIZED&amp;VAR:DB_TYPE=&amp;VAR:UNITS=M&amp;window=popup&amp;width=450&amp;height=300&amp;START_MAXIMIZED=FALSE"}</definedName>
    <definedName name="_56__FDSAUDITLINK__" localSheetId="0" hidden="1">{"fdsup://IBCentral/FAT Viewer?action=UPDATE&amp;creator=factset&amp;DOC_NAME=fat:reuters_semi_source_window.fat&amp;display_string=Audit&amp;DYN_ARGS=TRUE&amp;VAR:ID1=HRS&amp;VAR:RCODE=FDSPFDSTKTOTAL&amp;VAR:SDATE=0&amp;VAR:FREQ=FSA&amp;VAR:RELITEM=RP&amp;VAR:CURRENCY=&amp;VAR:CURRSOURCE=EXSHARE&amp;VAR",":NATFREQ=FSA&amp;VAR:RFIELD=FINALIZED&amp;VAR:DB_TYPE=&amp;VAR:UNITS=M&amp;window=popup&amp;width=450&amp;height=300&amp;START_MAXIMIZED=FALSE"}</definedName>
    <definedName name="_56__FDSAUDITLINK__" localSheetId="5" hidden="1">{"fdsup://IBCentral/FAT Viewer?action=UPDATE&amp;creator=factset&amp;DOC_NAME=fat:reuters_semi_source_window.fat&amp;display_string=Audit&amp;DYN_ARGS=TRUE&amp;VAR:ID1=HRS&amp;VAR:RCODE=FDSPFDSTKTOTAL&amp;VAR:SDATE=0&amp;VAR:FREQ=FSA&amp;VAR:RELITEM=RP&amp;VAR:CURRENCY=&amp;VAR:CURRSOURCE=EXSHARE&amp;VAR",":NATFREQ=FSA&amp;VAR:RFIELD=FINALIZED&amp;VAR:DB_TYPE=&amp;VAR:UNITS=M&amp;window=popup&amp;width=450&amp;height=300&amp;START_MAXIMIZED=FALSE"}</definedName>
    <definedName name="_56__FDSAUDITLINK__" hidden="1">{"fdsup://IBCentral/FAT Viewer?action=UPDATE&amp;creator=factset&amp;DOC_NAME=fat:reuters_semi_source_window.fat&amp;display_string=Audit&amp;DYN_ARGS=TRUE&amp;VAR:ID1=HRS&amp;VAR:RCODE=FDSPFDSTKTOTAL&amp;VAR:SDATE=0&amp;VAR:FREQ=FSA&amp;VAR:RELITEM=RP&amp;VAR:CURRENCY=&amp;VAR:CURRSOURCE=EXSHARE&amp;VAR",":NATFREQ=FSA&amp;VAR:RFIELD=FINALIZED&amp;VAR:DB_TYPE=&amp;VAR:UNITS=M&amp;window=popup&amp;width=450&amp;height=300&amp;START_MAXIMIZED=FALSE"}</definedName>
    <definedName name="_560__FDSAUDITLINK__" localSheetId="0" hidden="1">{"fdsup://directions/FAT Viewer?action=UPDATE&amp;creator=factset&amp;DYN_ARGS=TRUE&amp;DOC_NAME=FAT:FQL_AUDITING_CLIENT_TEMPLATE.FAT&amp;display_string=Audit&amp;VAR:KEY=ZIVIXUDYHW&amp;VAR:QUERY=KEZGX0VCSVREQV9PUEVSKExUTSw0MTExMClARkZfRUJJVERBX09QRVIoTFRNLDApKQ==&amp;WINDOW=FIRST_POP","UP&amp;HEIGHT=450&amp;WIDTH=450&amp;START_MAXIMIZED=FALSE&amp;VAR:CALENDAR=US&amp;VAR:SYMBOL=MLM&amp;VAR:INDEX=0"}</definedName>
    <definedName name="_560__FDSAUDITLINK__" localSheetId="5" hidden="1">{"fdsup://directions/FAT Viewer?action=UPDATE&amp;creator=factset&amp;DYN_ARGS=TRUE&amp;DOC_NAME=FAT:FQL_AUDITING_CLIENT_TEMPLATE.FAT&amp;display_string=Audit&amp;VAR:KEY=ZIVIXUDYHW&amp;VAR:QUERY=KEZGX0VCSVREQV9PUEVSKExUTSw0MTExMClARkZfRUJJVERBX09QRVIoTFRNLDApKQ==&amp;WINDOW=FIRST_POP","UP&amp;HEIGHT=450&amp;WIDTH=450&amp;START_MAXIMIZED=FALSE&amp;VAR:CALENDAR=US&amp;VAR:SYMBOL=MLM&amp;VAR:INDEX=0"}</definedName>
    <definedName name="_560__FDSAUDITLINK__" hidden="1">{"fdsup://directions/FAT Viewer?action=UPDATE&amp;creator=factset&amp;DYN_ARGS=TRUE&amp;DOC_NAME=FAT:FQL_AUDITING_CLIENT_TEMPLATE.FAT&amp;display_string=Audit&amp;VAR:KEY=ZIVIXUDYHW&amp;VAR:QUERY=KEZGX0VCSVREQV9PUEVSKExUTSw0MTExMClARkZfRUJJVERBX09QRVIoTFRNLDApKQ==&amp;WINDOW=FIRST_POP","UP&amp;HEIGHT=450&amp;WIDTH=450&amp;START_MAXIMIZED=FALSE&amp;VAR:CALENDAR=US&amp;VAR:SYMBOL=MLM&amp;VAR:INDEX=0"}</definedName>
    <definedName name="_562__FDSAUDITLINK__" localSheetId="0" hidden="1">{"fdsup://directions/FAT Viewer?action=UPDATE&amp;creator=factset&amp;DYN_ARGS=TRUE&amp;DOC_NAME=FAT:FQL_AUDITING_CLIENT_TEMPLATE.FAT&amp;display_string=Audit&amp;VAR:KEY=ZUFMBETCRA&amp;VAR:QUERY=KEZGX1NBTEVTKExUTSw0MTExMClARkZfU0FMRVMoTFRNLDApKQ==&amp;WINDOW=FIRST_POPUP&amp;HEIGHT=450&amp;WI","DTH=450&amp;START_MAXIMIZED=FALSE&amp;VAR:CALENDAR=US&amp;VAR:SYMBOL=711075&amp;VAR:INDEX=0"}</definedName>
    <definedName name="_562__FDSAUDITLINK__" localSheetId="5" hidden="1">{"fdsup://directions/FAT Viewer?action=UPDATE&amp;creator=factset&amp;DYN_ARGS=TRUE&amp;DOC_NAME=FAT:FQL_AUDITING_CLIENT_TEMPLATE.FAT&amp;display_string=Audit&amp;VAR:KEY=ZUFMBETCRA&amp;VAR:QUERY=KEZGX1NBTEVTKExUTSw0MTExMClARkZfU0FMRVMoTFRNLDApKQ==&amp;WINDOW=FIRST_POPUP&amp;HEIGHT=450&amp;WI","DTH=450&amp;START_MAXIMIZED=FALSE&amp;VAR:CALENDAR=US&amp;VAR:SYMBOL=711075&amp;VAR:INDEX=0"}</definedName>
    <definedName name="_562__FDSAUDITLINK__" hidden="1">{"fdsup://directions/FAT Viewer?action=UPDATE&amp;creator=factset&amp;DYN_ARGS=TRUE&amp;DOC_NAME=FAT:FQL_AUDITING_CLIENT_TEMPLATE.FAT&amp;display_string=Audit&amp;VAR:KEY=ZUFMBETCRA&amp;VAR:QUERY=KEZGX1NBTEVTKExUTSw0MTExMClARkZfU0FMRVMoTFRNLDApKQ==&amp;WINDOW=FIRST_POPUP&amp;HEIGHT=450&amp;WI","DTH=450&amp;START_MAXIMIZED=FALSE&amp;VAR:CALENDAR=US&amp;VAR:SYMBOL=711075&amp;VAR:INDEX=0"}</definedName>
    <definedName name="_563__FDSAUDITLINK__" localSheetId="0" hidden="1">{"fdsup://directions/FAT Viewer?action=UPDATE&amp;creator=factset&amp;DYN_ARGS=TRUE&amp;DOC_NAME=FAT:FQL_AUDITING_CLIENT_TEMPLATE.FAT&amp;display_string=Audit&amp;VAR:KEY=URUVIZYBYX&amp;VAR:QUERY=KEZGX1NBTEVTKExUTSw0MTExMClARkZfU0FMRVMoTFRNLDApKQ==&amp;WINDOW=FIRST_POPUP&amp;HEIGHT=450&amp;WI","DTH=450&amp;START_MAXIMIZED=FALSE&amp;VAR:CALENDAR=US&amp;VAR:SYMBOL=450270&amp;VAR:INDEX=0"}</definedName>
    <definedName name="_563__FDSAUDITLINK__" localSheetId="5" hidden="1">{"fdsup://directions/FAT Viewer?action=UPDATE&amp;creator=factset&amp;DYN_ARGS=TRUE&amp;DOC_NAME=FAT:FQL_AUDITING_CLIENT_TEMPLATE.FAT&amp;display_string=Audit&amp;VAR:KEY=URUVIZYBYX&amp;VAR:QUERY=KEZGX1NBTEVTKExUTSw0MTExMClARkZfU0FMRVMoTFRNLDApKQ==&amp;WINDOW=FIRST_POPUP&amp;HEIGHT=450&amp;WI","DTH=450&amp;START_MAXIMIZED=FALSE&amp;VAR:CALENDAR=US&amp;VAR:SYMBOL=450270&amp;VAR:INDEX=0"}</definedName>
    <definedName name="_563__FDSAUDITLINK__" hidden="1">{"fdsup://directions/FAT Viewer?action=UPDATE&amp;creator=factset&amp;DYN_ARGS=TRUE&amp;DOC_NAME=FAT:FQL_AUDITING_CLIENT_TEMPLATE.FAT&amp;display_string=Audit&amp;VAR:KEY=URUVIZYBYX&amp;VAR:QUERY=KEZGX1NBTEVTKExUTSw0MTExMClARkZfU0FMRVMoTFRNLDApKQ==&amp;WINDOW=FIRST_POPUP&amp;HEIGHT=450&amp;WI","DTH=450&amp;START_MAXIMIZED=FALSE&amp;VAR:CALENDAR=US&amp;VAR:SYMBOL=450270&amp;VAR:INDEX=0"}</definedName>
    <definedName name="_565__FDSAUDITLINK__" localSheetId="0" hidden="1">{"fdsup://directions/FAT Viewer?action=UPDATE&amp;creator=factset&amp;DYN_ARGS=TRUE&amp;DOC_NAME=FAT:FQL_AUDITING_CLIENT_TEMPLATE.FAT&amp;display_string=Audit&amp;VAR:KEY=DCDARGLIXS&amp;VAR:QUERY=KEZGX1NBTEVTKExUTSw0MTExMClARkZfU0FMRVMoTFRNLDApKQ==&amp;WINDOW=FIRST_POPUP&amp;HEIGHT=450&amp;WI","DTH=450&amp;START_MAXIMIZED=FALSE&amp;VAR:CALENDAR=US&amp;VAR:SYMBOL=VMC&amp;VAR:INDEX=0"}</definedName>
    <definedName name="_565__FDSAUDITLINK__" localSheetId="5" hidden="1">{"fdsup://directions/FAT Viewer?action=UPDATE&amp;creator=factset&amp;DYN_ARGS=TRUE&amp;DOC_NAME=FAT:FQL_AUDITING_CLIENT_TEMPLATE.FAT&amp;display_string=Audit&amp;VAR:KEY=DCDARGLIXS&amp;VAR:QUERY=KEZGX1NBTEVTKExUTSw0MTExMClARkZfU0FMRVMoTFRNLDApKQ==&amp;WINDOW=FIRST_POPUP&amp;HEIGHT=450&amp;WI","DTH=450&amp;START_MAXIMIZED=FALSE&amp;VAR:CALENDAR=US&amp;VAR:SYMBOL=VMC&amp;VAR:INDEX=0"}</definedName>
    <definedName name="_565__FDSAUDITLINK__" hidden="1">{"fdsup://directions/FAT Viewer?action=UPDATE&amp;creator=factset&amp;DYN_ARGS=TRUE&amp;DOC_NAME=FAT:FQL_AUDITING_CLIENT_TEMPLATE.FAT&amp;display_string=Audit&amp;VAR:KEY=DCDARGLIXS&amp;VAR:QUERY=KEZGX1NBTEVTKExUTSw0MTExMClARkZfU0FMRVMoTFRNLDApKQ==&amp;WINDOW=FIRST_POPUP&amp;HEIGHT=450&amp;WI","DTH=450&amp;START_MAXIMIZED=FALSE&amp;VAR:CALENDAR=US&amp;VAR:SYMBOL=VMC&amp;VAR:INDEX=0"}</definedName>
    <definedName name="_567__FDSAUDITLINK__" localSheetId="0" hidden="1">{"fdsup://Directions/FactSet Auditing Viewer?action=AUDIT_VALUE&amp;DB=129&amp;ID1=88249110&amp;VALUEID=01001&amp;SDATE=2011&amp;PERIODTYPE=ANN_STD&amp;SCFT=3&amp;window=popup_no_bar&amp;width=385&amp;height=120&amp;START_MAXIMIZED=FALSE&amp;creator=factset&amp;display_string=Audit"}</definedName>
    <definedName name="_567__FDSAUDITLINK__" localSheetId="5" hidden="1">{"fdsup://Directions/FactSet Auditing Viewer?action=AUDIT_VALUE&amp;DB=129&amp;ID1=88249110&amp;VALUEID=01001&amp;SDATE=2011&amp;PERIODTYPE=ANN_STD&amp;SCFT=3&amp;window=popup_no_bar&amp;width=385&amp;height=120&amp;START_MAXIMIZED=FALSE&amp;creator=factset&amp;display_string=Audit"}</definedName>
    <definedName name="_567__FDSAUDITLINK__" hidden="1">{"fdsup://Directions/FactSet Auditing Viewer?action=AUDIT_VALUE&amp;DB=129&amp;ID1=88249110&amp;VALUEID=01001&amp;SDATE=2011&amp;PERIODTYPE=ANN_STD&amp;SCFT=3&amp;window=popup_no_bar&amp;width=385&amp;height=120&amp;START_MAXIMIZED=FALSE&amp;creator=factset&amp;display_string=Audit"}</definedName>
    <definedName name="_569__FDSAUDITLINK__" localSheetId="0" hidden="1">{"fdsup://directions/FAT Viewer?action=UPDATE&amp;creator=factset&amp;DYN_ARGS=TRUE&amp;DOC_NAME=FAT:FQL_AUDITING_CLIENT_TEMPLATE.FAT&amp;display_string=Audit&amp;VAR:KEY=VANWHETCXS&amp;VAR:QUERY=KEZGX1NBTEVTKExUTSw0MTExMClARkZfU0FMRVMoTFRNLDApKQ==&amp;WINDOW=FIRST_POPUP&amp;HEIGHT=450&amp;WI","DTH=450&amp;START_MAXIMIZED=FALSE&amp;VAR:CALENDAR=US&amp;VAR:SYMBOL=MLM&amp;VAR:INDEX=0"}</definedName>
    <definedName name="_569__FDSAUDITLINK__" localSheetId="5" hidden="1">{"fdsup://directions/FAT Viewer?action=UPDATE&amp;creator=factset&amp;DYN_ARGS=TRUE&amp;DOC_NAME=FAT:FQL_AUDITING_CLIENT_TEMPLATE.FAT&amp;display_string=Audit&amp;VAR:KEY=VANWHETCXS&amp;VAR:QUERY=KEZGX1NBTEVTKExUTSw0MTExMClARkZfU0FMRVMoTFRNLDApKQ==&amp;WINDOW=FIRST_POPUP&amp;HEIGHT=450&amp;WI","DTH=450&amp;START_MAXIMIZED=FALSE&amp;VAR:CALENDAR=US&amp;VAR:SYMBOL=MLM&amp;VAR:INDEX=0"}</definedName>
    <definedName name="_569__FDSAUDITLINK__" hidden="1">{"fdsup://directions/FAT Viewer?action=UPDATE&amp;creator=factset&amp;DYN_ARGS=TRUE&amp;DOC_NAME=FAT:FQL_AUDITING_CLIENT_TEMPLATE.FAT&amp;display_string=Audit&amp;VAR:KEY=VANWHETCXS&amp;VAR:QUERY=KEZGX1NBTEVTKExUTSw0MTExMClARkZfU0FMRVMoTFRNLDApKQ==&amp;WINDOW=FIRST_POPUP&amp;HEIGHT=450&amp;WI","DTH=450&amp;START_MAXIMIZED=FALSE&amp;VAR:CALENDAR=US&amp;VAR:SYMBOL=MLM&amp;VAR:INDEX=0"}</definedName>
    <definedName name="_57__FDSAUDITLINK__" localSheetId="0" hidden="1">{"fdsup://IBCentral/FAT Viewer?action=UPDATE&amp;creator=factset&amp;DOC_NAME=fat:reuters_semi_source_window.fat&amp;display_string=Audit&amp;DYN_ARGS=TRUE&amp;VAR:ID1=ELMG&amp;VAR:RCODE=FDSPFDSTKTOTAL&amp;VAR:SDATE=0&amp;VAR:FREQ=FSA&amp;VAR:RELITEM=RP&amp;VAR:CURRENCY=&amp;VAR:CURRSOURCE=EXSHARE&amp;VA","R:NATFREQ=FSA&amp;VAR:RFIELD=FINALIZED&amp;VAR:DB_TYPE=&amp;VAR:UNITS=M&amp;window=popup&amp;width=450&amp;height=300&amp;START_MAXIMIZED=FALSE"}</definedName>
    <definedName name="_57__FDSAUDITLINK__" localSheetId="5" hidden="1">{"fdsup://IBCentral/FAT Viewer?action=UPDATE&amp;creator=factset&amp;DOC_NAME=fat:reuters_semi_source_window.fat&amp;display_string=Audit&amp;DYN_ARGS=TRUE&amp;VAR:ID1=ELMG&amp;VAR:RCODE=FDSPFDSTKTOTAL&amp;VAR:SDATE=0&amp;VAR:FREQ=FSA&amp;VAR:RELITEM=RP&amp;VAR:CURRENCY=&amp;VAR:CURRSOURCE=EXSHARE&amp;VA","R:NATFREQ=FSA&amp;VAR:RFIELD=FINALIZED&amp;VAR:DB_TYPE=&amp;VAR:UNITS=M&amp;window=popup&amp;width=450&amp;height=300&amp;START_MAXIMIZED=FALSE"}</definedName>
    <definedName name="_57__FDSAUDITLINK__" hidden="1">{"fdsup://IBCentral/FAT Viewer?action=UPDATE&amp;creator=factset&amp;DOC_NAME=fat:reuters_semi_source_window.fat&amp;display_string=Audit&amp;DYN_ARGS=TRUE&amp;VAR:ID1=ELMG&amp;VAR:RCODE=FDSPFDSTKTOTAL&amp;VAR:SDATE=0&amp;VAR:FREQ=FSA&amp;VAR:RELITEM=RP&amp;VAR:CURRENCY=&amp;VAR:CURRSOURCE=EXSHARE&amp;VA","R:NATFREQ=FSA&amp;VAR:RFIELD=FINALIZED&amp;VAR:DB_TYPE=&amp;VAR:UNITS=M&amp;window=popup&amp;width=450&amp;height=300&amp;START_MAXIMIZED=FALSE"}</definedName>
    <definedName name="_58__FDSAUDITLINK__" localSheetId="0" hidden="1">{"fdsup://IBCentral/FAT Viewer?action=UPDATE&amp;creator=factset&amp;DOC_NAME=fat:reuters_semi_source_window.fat&amp;display_string=Audit&amp;DYN_ARGS=TRUE&amp;VAR:ID1=B0M7KJ&amp;VAR:RCODE=STLD&amp;VAR:SDATE=20110699&amp;VAR:FREQ=FSA&amp;VAR:RELITEM=RP&amp;VAR:CURRENCY=&amp;VAR:CURRSOURCE=EXSHARE&amp;VAR",":NATFREQ=FSA&amp;VAR:RFIELD=FINALIZED&amp;VAR:DB_TYPE=&amp;VAR:UNITS=M&amp;window=popup&amp;width=450&amp;height=300&amp;START_MAXIMIZED=FALSE"}</definedName>
    <definedName name="_58__FDSAUDITLINK__" localSheetId="5" hidden="1">{"fdsup://IBCentral/FAT Viewer?action=UPDATE&amp;creator=factset&amp;DOC_NAME=fat:reuters_semi_source_window.fat&amp;display_string=Audit&amp;DYN_ARGS=TRUE&amp;VAR:ID1=B0M7KJ&amp;VAR:RCODE=STLD&amp;VAR:SDATE=20110699&amp;VAR:FREQ=FSA&amp;VAR:RELITEM=RP&amp;VAR:CURRENCY=&amp;VAR:CURRSOURCE=EXSHARE&amp;VAR",":NATFREQ=FSA&amp;VAR:RFIELD=FINALIZED&amp;VAR:DB_TYPE=&amp;VAR:UNITS=M&amp;window=popup&amp;width=450&amp;height=300&amp;START_MAXIMIZED=FALSE"}</definedName>
    <definedName name="_58__FDSAUDITLINK__" hidden="1">{"fdsup://IBCentral/FAT Viewer?action=UPDATE&amp;creator=factset&amp;DOC_NAME=fat:reuters_semi_source_window.fat&amp;display_string=Audit&amp;DYN_ARGS=TRUE&amp;VAR:ID1=B0M7KJ&amp;VAR:RCODE=STLD&amp;VAR:SDATE=20110699&amp;VAR:FREQ=FSA&amp;VAR:RELITEM=RP&amp;VAR:CURRENCY=&amp;VAR:CURRSOURCE=EXSHARE&amp;VAR",":NATFREQ=FSA&amp;VAR:RFIELD=FINALIZED&amp;VAR:DB_TYPE=&amp;VAR:UNITS=M&amp;window=popup&amp;width=450&amp;height=300&amp;START_MAXIMIZED=FALSE"}</definedName>
    <definedName name="_59__FDSAUDITLINK__" localSheetId="0" hidden="1">{"fdsup://IBCentral/FAT Viewer?action=UPDATE&amp;creator=factset&amp;DOC_NAME=fat:reuters_qtrly_source_window.fat&amp;display_string=Audit&amp;DYN_ARGS=TRUE&amp;VAR:ID1=77434110&amp;VAR:RCODE=STLD&amp;VAR:SDATE=20110699&amp;VAR:FREQ=Quarterly&amp;VAR:RELITEM=RP&amp;VAR:CURRENCY=&amp;VAR:CURRSOURCE=EX","SHARE&amp;VAR:NATFREQ=QUARTERLY&amp;VAR:RFIELD=FINALIZED&amp;VAR:DB_TYPE=&amp;VAR:UNITS=M&amp;window=popup&amp;width=450&amp;height=300&amp;START_MAXIMIZED=FALSE"}</definedName>
    <definedName name="_59__FDSAUDITLINK__" localSheetId="5" hidden="1">{"fdsup://IBCentral/FAT Viewer?action=UPDATE&amp;creator=factset&amp;DOC_NAME=fat:reuters_qtrly_source_window.fat&amp;display_string=Audit&amp;DYN_ARGS=TRUE&amp;VAR:ID1=77434110&amp;VAR:RCODE=STLD&amp;VAR:SDATE=20110699&amp;VAR:FREQ=Quarterly&amp;VAR:RELITEM=RP&amp;VAR:CURRENCY=&amp;VAR:CURRSOURCE=EX","SHARE&amp;VAR:NATFREQ=QUARTERLY&amp;VAR:RFIELD=FINALIZED&amp;VAR:DB_TYPE=&amp;VAR:UNITS=M&amp;window=popup&amp;width=450&amp;height=300&amp;START_MAXIMIZED=FALSE"}</definedName>
    <definedName name="_59__FDSAUDITLINK__" hidden="1">{"fdsup://IBCentral/FAT Viewer?action=UPDATE&amp;creator=factset&amp;DOC_NAME=fat:reuters_qtrly_source_window.fat&amp;display_string=Audit&amp;DYN_ARGS=TRUE&amp;VAR:ID1=77434110&amp;VAR:RCODE=STLD&amp;VAR:SDATE=20110699&amp;VAR:FREQ=Quarterly&amp;VAR:RELITEM=RP&amp;VAR:CURRENCY=&amp;VAR:CURRSOURCE=EX","SHARE&amp;VAR:NATFREQ=QUARTERLY&amp;VAR:RFIELD=FINALIZED&amp;VAR:DB_TYPE=&amp;VAR:UNITS=M&amp;window=popup&amp;width=450&amp;height=300&amp;START_MAXIMIZED=FALSE"}</definedName>
    <definedName name="_6__123Graph_BCHART_12" hidden="1">#REF!</definedName>
    <definedName name="_6__FDSAUDITLINK__" localSheetId="0" hidden="1">{"fdsup://directions/FAT Viewer?action=UPDATE&amp;creator=factset&amp;DYN_ARGS=TRUE&amp;DOC_NAME=FAT:FQL_AUDITING_CLIENT_TEMPLATE.FAT&amp;display_string=Audit&amp;VAR:KEY=VIBYRUBYXM&amp;VAR:QUERY=UkdGX0VOVFJQUl9WQUwoQU5OLDQwODI5LCwsLCwsTk9BVURJVCk=&amp;WINDOW=FIRST_POPUP&amp;HEIGHT=450&amp;WI","DTH=450&amp;START_MAXIMIZED=FALSE&amp;VAR:CALENDAR=US&amp;VAR:SYMBOL=B1VLVW&amp;VAR:INDEX=0"}</definedName>
    <definedName name="_6__FDSAUDITLINK__" localSheetId="5" hidden="1">{"fdsup://directions/FAT Viewer?action=UPDATE&amp;creator=factset&amp;DYN_ARGS=TRUE&amp;DOC_NAME=FAT:FQL_AUDITING_CLIENT_TEMPLATE.FAT&amp;display_string=Audit&amp;VAR:KEY=VIBYRUBYXM&amp;VAR:QUERY=UkdGX0VOVFJQUl9WQUwoQU5OLDQwODI5LCwsLCwsTk9BVURJVCk=&amp;WINDOW=FIRST_POPUP&amp;HEIGHT=450&amp;WI","DTH=450&amp;START_MAXIMIZED=FALSE&amp;VAR:CALENDAR=US&amp;VAR:SYMBOL=B1VLVW&amp;VAR:INDEX=0"}</definedName>
    <definedName name="_6__FDSAUDITLINK__" hidden="1">{"fdsup://directions/FAT Viewer?action=UPDATE&amp;creator=factset&amp;DYN_ARGS=TRUE&amp;DOC_NAME=FAT:FQL_AUDITING_CLIENT_TEMPLATE.FAT&amp;display_string=Audit&amp;VAR:KEY=VIBYRUBYXM&amp;VAR:QUERY=UkdGX0VOVFJQUl9WQUwoQU5OLDQwODI5LCwsLCwsTk9BVURJVCk=&amp;WINDOW=FIRST_POPUP&amp;HEIGHT=450&amp;WI","DTH=450&amp;START_MAXIMIZED=FALSE&amp;VAR:CALENDAR=US&amp;VAR:SYMBOL=B1VLVW&amp;VAR:INDEX=0"}</definedName>
    <definedName name="_60__FDSAUDITLINK__" localSheetId="0" hidden="1">{"fdsup://IBCentral/FAT Viewer?action=UPDATE&amp;creator=factset&amp;DOC_NAME=fat:reuters_qtrly_source_window.fat&amp;display_string=Audit&amp;DYN_ARGS=TRUE&amp;VAR:ID1=M5147411&amp;VAR:RCODE=STLD&amp;VAR:SDATE=20110399&amp;VAR:FREQ=Quarterly&amp;VAR:RELITEM=RP&amp;VAR:CURRENCY=&amp;VAR:CURRSOURCE=EX","SHARE&amp;VAR:NATFREQ=QUARTERLY&amp;VAR:RFIELD=FINALIZED&amp;VAR:DB_TYPE=&amp;VAR:UNITS=M&amp;window=popup&amp;width=450&amp;height=300&amp;START_MAXIMIZED=FALSE"}</definedName>
    <definedName name="_60__FDSAUDITLINK__" localSheetId="5" hidden="1">{"fdsup://IBCentral/FAT Viewer?action=UPDATE&amp;creator=factset&amp;DOC_NAME=fat:reuters_qtrly_source_window.fat&amp;display_string=Audit&amp;DYN_ARGS=TRUE&amp;VAR:ID1=M5147411&amp;VAR:RCODE=STLD&amp;VAR:SDATE=20110399&amp;VAR:FREQ=Quarterly&amp;VAR:RELITEM=RP&amp;VAR:CURRENCY=&amp;VAR:CURRSOURCE=EX","SHARE&amp;VAR:NATFREQ=QUARTERLY&amp;VAR:RFIELD=FINALIZED&amp;VAR:DB_TYPE=&amp;VAR:UNITS=M&amp;window=popup&amp;width=450&amp;height=300&amp;START_MAXIMIZED=FALSE"}</definedName>
    <definedName name="_60__FDSAUDITLINK__" hidden="1">{"fdsup://IBCentral/FAT Viewer?action=UPDATE&amp;creator=factset&amp;DOC_NAME=fat:reuters_qtrly_source_window.fat&amp;display_string=Audit&amp;DYN_ARGS=TRUE&amp;VAR:ID1=M5147411&amp;VAR:RCODE=STLD&amp;VAR:SDATE=20110399&amp;VAR:FREQ=Quarterly&amp;VAR:RELITEM=RP&amp;VAR:CURRENCY=&amp;VAR:CURRSOURCE=EX","SHARE&amp;VAR:NATFREQ=QUARTERLY&amp;VAR:RFIELD=FINALIZED&amp;VAR:DB_TYPE=&amp;VAR:UNITS=M&amp;window=popup&amp;width=450&amp;height=300&amp;START_MAXIMIZED=FALSE"}</definedName>
    <definedName name="_61__FDSAUDITLINK__" localSheetId="0" hidden="1">{"fdsup://IBCentral/FAT Viewer?action=UPDATE&amp;creator=factset&amp;DOC_NAME=fat:reuters_semi_source_window.fat&amp;display_string=Audit&amp;DYN_ARGS=TRUE&amp;VAR:ID1=B0M7KJ&amp;VAR:RCODE=FDSPFDSTKTOTAL&amp;VAR:SDATE=0&amp;VAR:FREQ=FSA&amp;VAR:RELITEM=RP&amp;VAR:CURRENCY=&amp;VAR:CURRSOURCE=EXSHARE&amp;","VAR:NATFREQ=FSA&amp;VAR:RFIELD=FINALIZED&amp;VAR:DB_TYPE=&amp;VAR:UNITS=M&amp;window=popup&amp;width=450&amp;height=300&amp;START_MAXIMIZED=FALSE"}</definedName>
    <definedName name="_61__FDSAUDITLINK__" localSheetId="5" hidden="1">{"fdsup://IBCentral/FAT Viewer?action=UPDATE&amp;creator=factset&amp;DOC_NAME=fat:reuters_semi_source_window.fat&amp;display_string=Audit&amp;DYN_ARGS=TRUE&amp;VAR:ID1=B0M7KJ&amp;VAR:RCODE=FDSPFDSTKTOTAL&amp;VAR:SDATE=0&amp;VAR:FREQ=FSA&amp;VAR:RELITEM=RP&amp;VAR:CURRENCY=&amp;VAR:CURRSOURCE=EXSHARE&amp;","VAR:NATFREQ=FSA&amp;VAR:RFIELD=FINALIZED&amp;VAR:DB_TYPE=&amp;VAR:UNITS=M&amp;window=popup&amp;width=450&amp;height=300&amp;START_MAXIMIZED=FALSE"}</definedName>
    <definedName name="_61__FDSAUDITLINK__" hidden="1">{"fdsup://IBCentral/FAT Viewer?action=UPDATE&amp;creator=factset&amp;DOC_NAME=fat:reuters_semi_source_window.fat&amp;display_string=Audit&amp;DYN_ARGS=TRUE&amp;VAR:ID1=B0M7KJ&amp;VAR:RCODE=FDSPFDSTKTOTAL&amp;VAR:SDATE=0&amp;VAR:FREQ=FSA&amp;VAR:RELITEM=RP&amp;VAR:CURRENCY=&amp;VAR:CURRSOURCE=EXSHARE&amp;","VAR:NATFREQ=FSA&amp;VAR:RFIELD=FINALIZED&amp;VAR:DB_TYPE=&amp;VAR:UNITS=M&amp;window=popup&amp;width=450&amp;height=300&amp;START_MAXIMIZED=FALSE"}</definedName>
    <definedName name="_62__FDSAUDITLINK__" localSheetId="0" hidden="1">{"fdsup://IBCentral/FAT Viewer?action=UPDATE&amp;creator=factset&amp;DOC_NAME=fat:reuters_semi_source_window.fat&amp;display_string=Audit&amp;DYN_ARGS=TRUE&amp;VAR:ID1=COL&amp;VAR:RCODE=FDSPFDSTKTOTAL&amp;VAR:SDATE=0&amp;VAR:FREQ=FSA&amp;VAR:RELITEM=RP&amp;VAR:CURRENCY=&amp;VAR:CURRSOURCE=EXSHARE&amp;VAR",":NATFREQ=FSA&amp;VAR:RFIELD=FINALIZED&amp;VAR:DB_TYPE=&amp;VAR:UNITS=M&amp;window=popup&amp;width=450&amp;height=300&amp;START_MAXIMIZED=FALSE"}</definedName>
    <definedName name="_62__FDSAUDITLINK__" localSheetId="5" hidden="1">{"fdsup://IBCentral/FAT Viewer?action=UPDATE&amp;creator=factset&amp;DOC_NAME=fat:reuters_semi_source_window.fat&amp;display_string=Audit&amp;DYN_ARGS=TRUE&amp;VAR:ID1=COL&amp;VAR:RCODE=FDSPFDSTKTOTAL&amp;VAR:SDATE=0&amp;VAR:FREQ=FSA&amp;VAR:RELITEM=RP&amp;VAR:CURRENCY=&amp;VAR:CURRSOURCE=EXSHARE&amp;VAR",":NATFREQ=FSA&amp;VAR:RFIELD=FINALIZED&amp;VAR:DB_TYPE=&amp;VAR:UNITS=M&amp;window=popup&amp;width=450&amp;height=300&amp;START_MAXIMIZED=FALSE"}</definedName>
    <definedName name="_62__FDSAUDITLINK__" hidden="1">{"fdsup://IBCentral/FAT Viewer?action=UPDATE&amp;creator=factset&amp;DOC_NAME=fat:reuters_semi_source_window.fat&amp;display_string=Audit&amp;DYN_ARGS=TRUE&amp;VAR:ID1=COL&amp;VAR:RCODE=FDSPFDSTKTOTAL&amp;VAR:SDATE=0&amp;VAR:FREQ=FSA&amp;VAR:RELITEM=RP&amp;VAR:CURRENCY=&amp;VAR:CURRSOURCE=EXSHARE&amp;VAR",":NATFREQ=FSA&amp;VAR:RFIELD=FINALIZED&amp;VAR:DB_TYPE=&amp;VAR:UNITS=M&amp;window=popup&amp;width=450&amp;height=300&amp;START_MAXIMIZED=FALSE"}</definedName>
    <definedName name="_63__FDSAUDITLINK__" localSheetId="0" hidden="1">{"fdsup://IBCentral/FAT Viewer?action=UPDATE&amp;creator=factset&amp;DOC_NAME=fat:reuters_qtrly_source_window.fat&amp;display_string=Audit&amp;DYN_ARGS=TRUE&amp;VAR:ID1=261088&amp;VAR:RCODE=STLD&amp;VAR:SDATE=20110699&amp;VAR:FREQ=Quarterly&amp;VAR:RELITEM=RP&amp;VAR:CURRENCY=&amp;VAR:CURRSOURCE=EXSH","ARE&amp;VAR:NATFREQ=QUARTERLY&amp;VAR:RFIELD=FINALIZED&amp;VAR:DB_TYPE=&amp;VAR:UNITS=M&amp;window=popup&amp;width=450&amp;height=300&amp;START_MAXIMIZED=FALSE"}</definedName>
    <definedName name="_63__FDSAUDITLINK__" localSheetId="5" hidden="1">{"fdsup://IBCentral/FAT Viewer?action=UPDATE&amp;creator=factset&amp;DOC_NAME=fat:reuters_qtrly_source_window.fat&amp;display_string=Audit&amp;DYN_ARGS=TRUE&amp;VAR:ID1=261088&amp;VAR:RCODE=STLD&amp;VAR:SDATE=20110699&amp;VAR:FREQ=Quarterly&amp;VAR:RELITEM=RP&amp;VAR:CURRENCY=&amp;VAR:CURRSOURCE=EXSH","ARE&amp;VAR:NATFREQ=QUARTERLY&amp;VAR:RFIELD=FINALIZED&amp;VAR:DB_TYPE=&amp;VAR:UNITS=M&amp;window=popup&amp;width=450&amp;height=300&amp;START_MAXIMIZED=FALSE"}</definedName>
    <definedName name="_63__FDSAUDITLINK__" hidden="1">{"fdsup://IBCentral/FAT Viewer?action=UPDATE&amp;creator=factset&amp;DOC_NAME=fat:reuters_qtrly_source_window.fat&amp;display_string=Audit&amp;DYN_ARGS=TRUE&amp;VAR:ID1=261088&amp;VAR:RCODE=STLD&amp;VAR:SDATE=20110699&amp;VAR:FREQ=Quarterly&amp;VAR:RELITEM=RP&amp;VAR:CURRENCY=&amp;VAR:CURRSOURCE=EXSH","ARE&amp;VAR:NATFREQ=QUARTERLY&amp;VAR:RFIELD=FINALIZED&amp;VAR:DB_TYPE=&amp;VAR:UNITS=M&amp;window=popup&amp;width=450&amp;height=300&amp;START_MAXIMIZED=FALSE"}</definedName>
    <definedName name="_64__FDSAUDITLINK__" localSheetId="0" hidden="1">{"fdsup://IBCentral/FAT Viewer?action=UPDATE&amp;creator=factset&amp;DOC_NAME=fat:reuters_semi_source_window.fat&amp;display_string=Audit&amp;DYN_ARGS=TRUE&amp;VAR:ID1=549343&amp;VAR:RCODE=STLD&amp;VAR:SDATE=20110699&amp;VAR:FREQ=FSA&amp;VAR:RELITEM=RP&amp;VAR:CURRENCY=&amp;VAR:CURRSOURCE=EXSHARE&amp;VAR",":NATFREQ=FSA&amp;VAR:RFIELD=FINALIZED&amp;VAR:DB_TYPE=&amp;VAR:UNITS=M&amp;window=popup&amp;width=450&amp;height=300&amp;START_MAXIMIZED=FALSE"}</definedName>
    <definedName name="_64__FDSAUDITLINK__" localSheetId="5" hidden="1">{"fdsup://IBCentral/FAT Viewer?action=UPDATE&amp;creator=factset&amp;DOC_NAME=fat:reuters_semi_source_window.fat&amp;display_string=Audit&amp;DYN_ARGS=TRUE&amp;VAR:ID1=549343&amp;VAR:RCODE=STLD&amp;VAR:SDATE=20110699&amp;VAR:FREQ=FSA&amp;VAR:RELITEM=RP&amp;VAR:CURRENCY=&amp;VAR:CURRSOURCE=EXSHARE&amp;VAR",":NATFREQ=FSA&amp;VAR:RFIELD=FINALIZED&amp;VAR:DB_TYPE=&amp;VAR:UNITS=M&amp;window=popup&amp;width=450&amp;height=300&amp;START_MAXIMIZED=FALSE"}</definedName>
    <definedName name="_64__FDSAUDITLINK__" hidden="1">{"fdsup://IBCentral/FAT Viewer?action=UPDATE&amp;creator=factset&amp;DOC_NAME=fat:reuters_semi_source_window.fat&amp;display_string=Audit&amp;DYN_ARGS=TRUE&amp;VAR:ID1=549343&amp;VAR:RCODE=STLD&amp;VAR:SDATE=20110699&amp;VAR:FREQ=FSA&amp;VAR:RELITEM=RP&amp;VAR:CURRENCY=&amp;VAR:CURRSOURCE=EXSHARE&amp;VAR",":NATFREQ=FSA&amp;VAR:RFIELD=FINALIZED&amp;VAR:DB_TYPE=&amp;VAR:UNITS=M&amp;window=popup&amp;width=450&amp;height=300&amp;START_MAXIMIZED=FALSE"}</definedName>
    <definedName name="_65__FDSAUDITLINK__" localSheetId="0" hidden="1">{"fdsup://IBCentral/FAT Viewer?action=UPDATE&amp;creator=factset&amp;DOC_NAME=fat:reuters_qtrly_source_window.fat&amp;display_string=Audit&amp;DYN_ARGS=TRUE&amp;VAR:ID1=20582620&amp;VAR:RCODE=STLD&amp;VAR:SDATE=20110499&amp;VAR:FREQ=Quarterly&amp;VAR:RELITEM=RP&amp;VAR:CURRENCY=&amp;VAR:CURRSOURCE=EX","SHARE&amp;VAR:NATFREQ=QUARTERLY&amp;VAR:RFIELD=FINALIZED&amp;VAR:DB_TYPE=&amp;VAR:UNITS=M&amp;window=popup&amp;width=450&amp;height=300&amp;START_MAXIMIZED=FALSE"}</definedName>
    <definedName name="_65__FDSAUDITLINK__" localSheetId="5" hidden="1">{"fdsup://IBCentral/FAT Viewer?action=UPDATE&amp;creator=factset&amp;DOC_NAME=fat:reuters_qtrly_source_window.fat&amp;display_string=Audit&amp;DYN_ARGS=TRUE&amp;VAR:ID1=20582620&amp;VAR:RCODE=STLD&amp;VAR:SDATE=20110499&amp;VAR:FREQ=Quarterly&amp;VAR:RELITEM=RP&amp;VAR:CURRENCY=&amp;VAR:CURRSOURCE=EX","SHARE&amp;VAR:NATFREQ=QUARTERLY&amp;VAR:RFIELD=FINALIZED&amp;VAR:DB_TYPE=&amp;VAR:UNITS=M&amp;window=popup&amp;width=450&amp;height=300&amp;START_MAXIMIZED=FALSE"}</definedName>
    <definedName name="_65__FDSAUDITLINK__" hidden="1">{"fdsup://IBCentral/FAT Viewer?action=UPDATE&amp;creator=factset&amp;DOC_NAME=fat:reuters_qtrly_source_window.fat&amp;display_string=Audit&amp;DYN_ARGS=TRUE&amp;VAR:ID1=20582620&amp;VAR:RCODE=STLD&amp;VAR:SDATE=20110499&amp;VAR:FREQ=Quarterly&amp;VAR:RELITEM=RP&amp;VAR:CURRENCY=&amp;VAR:CURRSOURCE=EX","SHARE&amp;VAR:NATFREQ=QUARTERLY&amp;VAR:RFIELD=FINALIZED&amp;VAR:DB_TYPE=&amp;VAR:UNITS=M&amp;window=popup&amp;width=450&amp;height=300&amp;START_MAXIMIZED=FALSE"}</definedName>
    <definedName name="_66__FDSAUDITLINK__" localSheetId="0" hidden="1">{"fdsup://IBCentral/FAT Viewer?action=UPDATE&amp;creator=factset&amp;DOC_NAME=fat:reuters_qtrly_source_window.fat&amp;display_string=Audit&amp;DYN_ARGS=TRUE&amp;VAR:ID1=50242410&amp;VAR:RCODE=STLD&amp;VAR:SDATE=20110699&amp;VAR:FREQ=Quarterly&amp;VAR:RELITEM=RP&amp;VAR:CURRENCY=&amp;VAR:CURRSOURCE=EX","SHARE&amp;VAR:NATFREQ=QUARTERLY&amp;VAR:RFIELD=FINALIZED&amp;VAR:DB_TYPE=&amp;VAR:UNITS=M&amp;window=popup&amp;width=450&amp;height=300&amp;START_MAXIMIZED=FALSE"}</definedName>
    <definedName name="_66__FDSAUDITLINK__" localSheetId="5" hidden="1">{"fdsup://IBCentral/FAT Viewer?action=UPDATE&amp;creator=factset&amp;DOC_NAME=fat:reuters_qtrly_source_window.fat&amp;display_string=Audit&amp;DYN_ARGS=TRUE&amp;VAR:ID1=50242410&amp;VAR:RCODE=STLD&amp;VAR:SDATE=20110699&amp;VAR:FREQ=Quarterly&amp;VAR:RELITEM=RP&amp;VAR:CURRENCY=&amp;VAR:CURRSOURCE=EX","SHARE&amp;VAR:NATFREQ=QUARTERLY&amp;VAR:RFIELD=FINALIZED&amp;VAR:DB_TYPE=&amp;VAR:UNITS=M&amp;window=popup&amp;width=450&amp;height=300&amp;START_MAXIMIZED=FALSE"}</definedName>
    <definedName name="_66__FDSAUDITLINK__" hidden="1">{"fdsup://IBCentral/FAT Viewer?action=UPDATE&amp;creator=factset&amp;DOC_NAME=fat:reuters_qtrly_source_window.fat&amp;display_string=Audit&amp;DYN_ARGS=TRUE&amp;VAR:ID1=50242410&amp;VAR:RCODE=STLD&amp;VAR:SDATE=20110699&amp;VAR:FREQ=Quarterly&amp;VAR:RELITEM=RP&amp;VAR:CURRENCY=&amp;VAR:CURRSOURCE=EX","SHARE&amp;VAR:NATFREQ=QUARTERLY&amp;VAR:RFIELD=FINALIZED&amp;VAR:DB_TYPE=&amp;VAR:UNITS=M&amp;window=popup&amp;width=450&amp;height=300&amp;START_MAXIMIZED=FALSE"}</definedName>
    <definedName name="_67__FDSAUDITLINK__" localSheetId="0" hidden="1">{"fdsup://IBCentral/FAT Viewer?action=UPDATE&amp;creator=factset&amp;DOC_NAME=fat:reuters_semi_source_window.fat&amp;display_string=Audit&amp;DYN_ARGS=TRUE&amp;VAR:ID1=549343&amp;VAR:RCODE=FDSPFDSTKTOTAL&amp;VAR:SDATE=20110699&amp;VAR:FREQ=FSA&amp;VAR:RELITEM=RP&amp;VAR:CURRENCY=&amp;VAR:CURRSOURCE=E","XSHARE&amp;VAR:NATFREQ=FSA&amp;VAR:RFIELD=FINALIZED&amp;VAR:DB_TYPE=&amp;VAR:UNITS=M&amp;window=popup&amp;width=450&amp;height=300&amp;START_MAXIMIZED=FALSE"}</definedName>
    <definedName name="_67__FDSAUDITLINK__" localSheetId="5" hidden="1">{"fdsup://IBCentral/FAT Viewer?action=UPDATE&amp;creator=factset&amp;DOC_NAME=fat:reuters_semi_source_window.fat&amp;display_string=Audit&amp;DYN_ARGS=TRUE&amp;VAR:ID1=549343&amp;VAR:RCODE=FDSPFDSTKTOTAL&amp;VAR:SDATE=20110699&amp;VAR:FREQ=FSA&amp;VAR:RELITEM=RP&amp;VAR:CURRENCY=&amp;VAR:CURRSOURCE=E","XSHARE&amp;VAR:NATFREQ=FSA&amp;VAR:RFIELD=FINALIZED&amp;VAR:DB_TYPE=&amp;VAR:UNITS=M&amp;window=popup&amp;width=450&amp;height=300&amp;START_MAXIMIZED=FALSE"}</definedName>
    <definedName name="_67__FDSAUDITLINK__" hidden="1">{"fdsup://IBCentral/FAT Viewer?action=UPDATE&amp;creator=factset&amp;DOC_NAME=fat:reuters_semi_source_window.fat&amp;display_string=Audit&amp;DYN_ARGS=TRUE&amp;VAR:ID1=549343&amp;VAR:RCODE=FDSPFDSTKTOTAL&amp;VAR:SDATE=20110699&amp;VAR:FREQ=FSA&amp;VAR:RELITEM=RP&amp;VAR:CURRENCY=&amp;VAR:CURRSOURCE=E","XSHARE&amp;VAR:NATFREQ=FSA&amp;VAR:RFIELD=FINALIZED&amp;VAR:DB_TYPE=&amp;VAR:UNITS=M&amp;window=popup&amp;width=450&amp;height=300&amp;START_MAXIMIZED=FALSE"}</definedName>
    <definedName name="_68__FDSAUDITLINK__" localSheetId="0" hidden="1">{"fdsup://IBCentral/FAT Viewer?action=UPDATE&amp;creator=factset&amp;DOC_NAME=fat:reuters_semi_source_window.fat&amp;display_string=Audit&amp;DYN_ARGS=TRUE&amp;VAR:ID1=CMTL&amp;VAR:RCODE=FDSPFDSTKTOTAL&amp;VAR:SDATE=0&amp;VAR:FREQ=FSA&amp;VAR:RELITEM=RP&amp;VAR:CURRENCY=&amp;VAR:CURRSOURCE=EXSHARE&amp;VA","R:NATFREQ=FSA&amp;VAR:RFIELD=FINALIZED&amp;VAR:DB_TYPE=&amp;VAR:UNITS=M&amp;window=popup&amp;width=450&amp;height=300&amp;START_MAXIMIZED=FALSE"}</definedName>
    <definedName name="_68__FDSAUDITLINK__" localSheetId="5" hidden="1">{"fdsup://IBCentral/FAT Viewer?action=UPDATE&amp;creator=factset&amp;DOC_NAME=fat:reuters_semi_source_window.fat&amp;display_string=Audit&amp;DYN_ARGS=TRUE&amp;VAR:ID1=CMTL&amp;VAR:RCODE=FDSPFDSTKTOTAL&amp;VAR:SDATE=0&amp;VAR:FREQ=FSA&amp;VAR:RELITEM=RP&amp;VAR:CURRENCY=&amp;VAR:CURRSOURCE=EXSHARE&amp;VA","R:NATFREQ=FSA&amp;VAR:RFIELD=FINALIZED&amp;VAR:DB_TYPE=&amp;VAR:UNITS=M&amp;window=popup&amp;width=450&amp;height=300&amp;START_MAXIMIZED=FALSE"}</definedName>
    <definedName name="_68__FDSAUDITLINK__" hidden="1">{"fdsup://IBCentral/FAT Viewer?action=UPDATE&amp;creator=factset&amp;DOC_NAME=fat:reuters_semi_source_window.fat&amp;display_string=Audit&amp;DYN_ARGS=TRUE&amp;VAR:ID1=CMTL&amp;VAR:RCODE=FDSPFDSTKTOTAL&amp;VAR:SDATE=0&amp;VAR:FREQ=FSA&amp;VAR:RELITEM=RP&amp;VAR:CURRENCY=&amp;VAR:CURRSOURCE=EXSHARE&amp;VA","R:NATFREQ=FSA&amp;VAR:RFIELD=FINALIZED&amp;VAR:DB_TYPE=&amp;VAR:UNITS=M&amp;window=popup&amp;width=450&amp;height=300&amp;START_MAXIMIZED=FALSE"}</definedName>
    <definedName name="_69__FDSAUDITLINK__" localSheetId="0" hidden="1">{"fdsup://IBCentral/FAT Viewer?action=UPDATE&amp;creator=factset&amp;DOC_NAME=fat:reuters_qtrly_source_window.fat&amp;display_string=Audit&amp;DYN_ARGS=TRUE&amp;VAR:ID1=26873N10&amp;VAR:RCODE=STLD&amp;VAR:SDATE=20110699&amp;VAR:FREQ=Quarterly&amp;VAR:RELITEM=RP&amp;VAR:CURRENCY=&amp;VAR:CURRSOURCE=EX","SHARE&amp;VAR:NATFREQ=QUARTERLY&amp;VAR:RFIELD=FINALIZED&amp;VAR:DB_TYPE=&amp;VAR:UNITS=M&amp;window=popup&amp;width=450&amp;height=300&amp;START_MAXIMIZED=FALSE"}</definedName>
    <definedName name="_69__FDSAUDITLINK__" localSheetId="5" hidden="1">{"fdsup://IBCentral/FAT Viewer?action=UPDATE&amp;creator=factset&amp;DOC_NAME=fat:reuters_qtrly_source_window.fat&amp;display_string=Audit&amp;DYN_ARGS=TRUE&amp;VAR:ID1=26873N10&amp;VAR:RCODE=STLD&amp;VAR:SDATE=20110699&amp;VAR:FREQ=Quarterly&amp;VAR:RELITEM=RP&amp;VAR:CURRENCY=&amp;VAR:CURRSOURCE=EX","SHARE&amp;VAR:NATFREQ=QUARTERLY&amp;VAR:RFIELD=FINALIZED&amp;VAR:DB_TYPE=&amp;VAR:UNITS=M&amp;window=popup&amp;width=450&amp;height=300&amp;START_MAXIMIZED=FALSE"}</definedName>
    <definedName name="_69__FDSAUDITLINK__" hidden="1">{"fdsup://IBCentral/FAT Viewer?action=UPDATE&amp;creator=factset&amp;DOC_NAME=fat:reuters_qtrly_source_window.fat&amp;display_string=Audit&amp;DYN_ARGS=TRUE&amp;VAR:ID1=26873N10&amp;VAR:RCODE=STLD&amp;VAR:SDATE=20110699&amp;VAR:FREQ=Quarterly&amp;VAR:RELITEM=RP&amp;VAR:CURRENCY=&amp;VAR:CURRSOURCE=EX","SHARE&amp;VAR:NATFREQ=QUARTERLY&amp;VAR:RFIELD=FINALIZED&amp;VAR:DB_TYPE=&amp;VAR:UNITS=M&amp;window=popup&amp;width=450&amp;height=300&amp;START_MAXIMIZED=FALSE"}</definedName>
    <definedName name="_692__FDSAUDITLINK__" localSheetId="0" hidden="1">{"fdsup://Directions/FactSet Auditing Viewer?action=AUDIT_VALUE&amp;DB=129&amp;ID1=711075&amp;VALUEID=01149&amp;SDATE=2011&amp;PERIODTYPE=ANN_STD&amp;SCFT=3&amp;window=popup_no_bar&amp;width=385&amp;height=120&amp;START_MAXIMIZED=FALSE&amp;creator=factset&amp;display_string=Audit"}</definedName>
    <definedName name="_692__FDSAUDITLINK__" localSheetId="5" hidden="1">{"fdsup://Directions/FactSet Auditing Viewer?action=AUDIT_VALUE&amp;DB=129&amp;ID1=711075&amp;VALUEID=01149&amp;SDATE=2011&amp;PERIODTYPE=ANN_STD&amp;SCFT=3&amp;window=popup_no_bar&amp;width=385&amp;height=120&amp;START_MAXIMIZED=FALSE&amp;creator=factset&amp;display_string=Audit"}</definedName>
    <definedName name="_692__FDSAUDITLINK__" hidden="1">{"fdsup://Directions/FactSet Auditing Viewer?action=AUDIT_VALUE&amp;DB=129&amp;ID1=711075&amp;VALUEID=01149&amp;SDATE=2011&amp;PERIODTYPE=ANN_STD&amp;SCFT=3&amp;window=popup_no_bar&amp;width=385&amp;height=120&amp;START_MAXIMIZED=FALSE&amp;creator=factset&amp;display_string=Audit"}</definedName>
    <definedName name="_7__123Graph_BCHART_17" hidden="1">#REF!</definedName>
    <definedName name="_7__FDSAUDITLINK__" localSheetId="0" hidden="1">{"fdsup://IBCentral/FAT Viewer?action=UPDATE&amp;creator=factset&amp;DOC_NAME=fat:reuters_semi_source_window.fat&amp;display_string=Audit&amp;DYN_ARGS=TRUE&amp;VAR:ID1=549343&amp;VAR:RCODE=STLD&amp;VAR:SDATE=20110699&amp;VAR:FREQ=FSA&amp;VAR:RELITEM=RP&amp;VAR:CURRENCY=&amp;VAR:CURRSOURCE=EXSHARE&amp;VAR",":NATFREQ=FSA&amp;VAR:RFIELD=FINALIZED&amp;VAR:DB_TYPE=&amp;VAR:UNITS=M&amp;window=popup&amp;width=450&amp;height=300&amp;START_MAXIMIZED=FALSE"}</definedName>
    <definedName name="_7__FDSAUDITLINK__" localSheetId="5" hidden="1">{"fdsup://IBCentral/FAT Viewer?action=UPDATE&amp;creator=factset&amp;DOC_NAME=fat:reuters_semi_source_window.fat&amp;display_string=Audit&amp;DYN_ARGS=TRUE&amp;VAR:ID1=549343&amp;VAR:RCODE=STLD&amp;VAR:SDATE=20110699&amp;VAR:FREQ=FSA&amp;VAR:RELITEM=RP&amp;VAR:CURRENCY=&amp;VAR:CURRSOURCE=EXSHARE&amp;VAR",":NATFREQ=FSA&amp;VAR:RFIELD=FINALIZED&amp;VAR:DB_TYPE=&amp;VAR:UNITS=M&amp;window=popup&amp;width=450&amp;height=300&amp;START_MAXIMIZED=FALSE"}</definedName>
    <definedName name="_7__FDSAUDITLINK__" hidden="1">{"fdsup://IBCentral/FAT Viewer?action=UPDATE&amp;creator=factset&amp;DOC_NAME=fat:reuters_semi_source_window.fat&amp;display_string=Audit&amp;DYN_ARGS=TRUE&amp;VAR:ID1=549343&amp;VAR:RCODE=STLD&amp;VAR:SDATE=20110699&amp;VAR:FREQ=FSA&amp;VAR:RELITEM=RP&amp;VAR:CURRENCY=&amp;VAR:CURRSOURCE=EXSHARE&amp;VAR",":NATFREQ=FSA&amp;VAR:RFIELD=FINALIZED&amp;VAR:DB_TYPE=&amp;VAR:UNITS=M&amp;window=popup&amp;width=450&amp;height=300&amp;START_MAXIMIZED=FALSE"}</definedName>
    <definedName name="_70__FDSAUDITLINK__" localSheetId="0" hidden="1">{"fdsup://IBCentral/FAT Viewer?action=UPDATE&amp;creator=factset&amp;DOC_NAME=fat:reuters_qtrly_source_window.fat&amp;display_string=Audit&amp;DYN_ARGS=TRUE&amp;VAR:ID1=76658210&amp;VAR:RCODE=STLD&amp;VAR:SDATE=20110699&amp;VAR:FREQ=Quarterly&amp;VAR:RELITEM=RP&amp;VAR:CURRENCY=&amp;VAR:CURRSOURCE=EX","SHARE&amp;VAR:NATFREQ=QUARTERLY&amp;VAR:RFIELD=FINALIZED&amp;VAR:DB_TYPE=&amp;VAR:UNITS=M&amp;window=popup&amp;width=450&amp;height=300&amp;START_MAXIMIZED=FALSE"}</definedName>
    <definedName name="_70__FDSAUDITLINK__" localSheetId="5" hidden="1">{"fdsup://IBCentral/FAT Viewer?action=UPDATE&amp;creator=factset&amp;DOC_NAME=fat:reuters_qtrly_source_window.fat&amp;display_string=Audit&amp;DYN_ARGS=TRUE&amp;VAR:ID1=76658210&amp;VAR:RCODE=STLD&amp;VAR:SDATE=20110699&amp;VAR:FREQ=Quarterly&amp;VAR:RELITEM=RP&amp;VAR:CURRENCY=&amp;VAR:CURRSOURCE=EX","SHARE&amp;VAR:NATFREQ=QUARTERLY&amp;VAR:RFIELD=FINALIZED&amp;VAR:DB_TYPE=&amp;VAR:UNITS=M&amp;window=popup&amp;width=450&amp;height=300&amp;START_MAXIMIZED=FALSE"}</definedName>
    <definedName name="_70__FDSAUDITLINK__" hidden="1">{"fdsup://IBCentral/FAT Viewer?action=UPDATE&amp;creator=factset&amp;DOC_NAME=fat:reuters_qtrly_source_window.fat&amp;display_string=Audit&amp;DYN_ARGS=TRUE&amp;VAR:ID1=76658210&amp;VAR:RCODE=STLD&amp;VAR:SDATE=20110699&amp;VAR:FREQ=Quarterly&amp;VAR:RELITEM=RP&amp;VAR:CURRENCY=&amp;VAR:CURRSOURCE=EX","SHARE&amp;VAR:NATFREQ=QUARTERLY&amp;VAR:RFIELD=FINALIZED&amp;VAR:DB_TYPE=&amp;VAR:UNITS=M&amp;window=popup&amp;width=450&amp;height=300&amp;START_MAXIMIZED=FALSE"}</definedName>
    <definedName name="_71__FDSAUDITLINK__" localSheetId="0" hidden="1">{"fdsup://IBCentral/FAT Viewer?action=UPDATE&amp;creator=factset&amp;DOC_NAME=fat:reuters_qtrly_source_window.fat&amp;display_string=Audit&amp;DYN_ARGS=TRUE&amp;VAR:ID1=92552V10&amp;VAR:RCODE=STLD&amp;VAR:SDATE=20110699&amp;VAR:FREQ=Quarterly&amp;VAR:RELITEM=RP&amp;VAR:CURRENCY=&amp;VAR:CURRSOURCE=EX","SHARE&amp;VAR:NATFREQ=QUARTERLY&amp;VAR:RFIELD=FINALIZED&amp;VAR:DB_TYPE=&amp;VAR:UNITS=M&amp;window=popup&amp;width=450&amp;height=300&amp;START_MAXIMIZED=FALSE"}</definedName>
    <definedName name="_71__FDSAUDITLINK__" localSheetId="5" hidden="1">{"fdsup://IBCentral/FAT Viewer?action=UPDATE&amp;creator=factset&amp;DOC_NAME=fat:reuters_qtrly_source_window.fat&amp;display_string=Audit&amp;DYN_ARGS=TRUE&amp;VAR:ID1=92552V10&amp;VAR:RCODE=STLD&amp;VAR:SDATE=20110699&amp;VAR:FREQ=Quarterly&amp;VAR:RELITEM=RP&amp;VAR:CURRENCY=&amp;VAR:CURRSOURCE=EX","SHARE&amp;VAR:NATFREQ=QUARTERLY&amp;VAR:RFIELD=FINALIZED&amp;VAR:DB_TYPE=&amp;VAR:UNITS=M&amp;window=popup&amp;width=450&amp;height=300&amp;START_MAXIMIZED=FALSE"}</definedName>
    <definedName name="_71__FDSAUDITLINK__" hidden="1">{"fdsup://IBCentral/FAT Viewer?action=UPDATE&amp;creator=factset&amp;DOC_NAME=fat:reuters_qtrly_source_window.fat&amp;display_string=Audit&amp;DYN_ARGS=TRUE&amp;VAR:ID1=92552V10&amp;VAR:RCODE=STLD&amp;VAR:SDATE=20110699&amp;VAR:FREQ=Quarterly&amp;VAR:RELITEM=RP&amp;VAR:CURRENCY=&amp;VAR:CURRSOURCE=EX","SHARE&amp;VAR:NATFREQ=QUARTERLY&amp;VAR:RFIELD=FINALIZED&amp;VAR:DB_TYPE=&amp;VAR:UNITS=M&amp;window=popup&amp;width=450&amp;height=300&amp;START_MAXIMIZED=FALSE"}</definedName>
    <definedName name="_72__FDSAUDITLINK__" localSheetId="0" hidden="1">{"fdsup://IBCentral/FAT Viewer?action=UPDATE&amp;creator=factset&amp;DOC_NAME=fat:reuters_semi_source_window.fat&amp;display_string=Audit&amp;DYN_ARGS=TRUE&amp;VAR:ID1=GILT&amp;VAR:RCODE=FDSPFDSTKTOTAL&amp;VAR:SDATE=0&amp;VAR:FREQ=FSA&amp;VAR:RELITEM=RP&amp;VAR:CURRENCY=&amp;VAR:CURRSOURCE=EXSHARE&amp;VA","R:NATFREQ=FSA&amp;VAR:RFIELD=FINALIZED&amp;VAR:DB_TYPE=&amp;VAR:UNITS=M&amp;window=popup&amp;width=450&amp;height=300&amp;START_MAXIMIZED=FALSE"}</definedName>
    <definedName name="_72__FDSAUDITLINK__" localSheetId="5" hidden="1">{"fdsup://IBCentral/FAT Viewer?action=UPDATE&amp;creator=factset&amp;DOC_NAME=fat:reuters_semi_source_window.fat&amp;display_string=Audit&amp;DYN_ARGS=TRUE&amp;VAR:ID1=GILT&amp;VAR:RCODE=FDSPFDSTKTOTAL&amp;VAR:SDATE=0&amp;VAR:FREQ=FSA&amp;VAR:RELITEM=RP&amp;VAR:CURRENCY=&amp;VAR:CURRSOURCE=EXSHARE&amp;VA","R:NATFREQ=FSA&amp;VAR:RFIELD=FINALIZED&amp;VAR:DB_TYPE=&amp;VAR:UNITS=M&amp;window=popup&amp;width=450&amp;height=300&amp;START_MAXIMIZED=FALSE"}</definedName>
    <definedName name="_72__FDSAUDITLINK__" hidden="1">{"fdsup://IBCentral/FAT Viewer?action=UPDATE&amp;creator=factset&amp;DOC_NAME=fat:reuters_semi_source_window.fat&amp;display_string=Audit&amp;DYN_ARGS=TRUE&amp;VAR:ID1=GILT&amp;VAR:RCODE=FDSPFDSTKTOTAL&amp;VAR:SDATE=0&amp;VAR:FREQ=FSA&amp;VAR:RELITEM=RP&amp;VAR:CURRENCY=&amp;VAR:CURRSOURCE=EXSHARE&amp;VA","R:NATFREQ=FSA&amp;VAR:RFIELD=FINALIZED&amp;VAR:DB_TYPE=&amp;VAR:UNITS=M&amp;window=popup&amp;width=450&amp;height=300&amp;START_MAXIMIZED=FALSE"}</definedName>
    <definedName name="_73__FDSAUDITLINK__" localSheetId="0" hidden="1">{"fdsup://IBCentral/FAT Viewer?action=UPDATE&amp;creator=factset&amp;DOC_NAME=fat:reuters_qtrly_source_window.fat&amp;display_string=Audit&amp;DYN_ARGS=TRUE&amp;VAR:ID1=44439810&amp;VAR:RCODE=STLD&amp;VAR:SDATE=20110399&amp;VAR:FREQ=Quarterly&amp;VAR:RELITEM=RP&amp;VAR:CURRENCY=&amp;VAR:CURRSOURCE=EX","SHARE&amp;VAR:NATFREQ=QUARTERLY&amp;VAR:RFIELD=FINALIZED&amp;VAR:DB_TYPE=&amp;VAR:UNITS=M&amp;window=popup&amp;width=450&amp;height=300&amp;START_MAXIMIZED=FALSE"}</definedName>
    <definedName name="_73__FDSAUDITLINK__" localSheetId="5" hidden="1">{"fdsup://IBCentral/FAT Viewer?action=UPDATE&amp;creator=factset&amp;DOC_NAME=fat:reuters_qtrly_source_window.fat&amp;display_string=Audit&amp;DYN_ARGS=TRUE&amp;VAR:ID1=44439810&amp;VAR:RCODE=STLD&amp;VAR:SDATE=20110399&amp;VAR:FREQ=Quarterly&amp;VAR:RELITEM=RP&amp;VAR:CURRENCY=&amp;VAR:CURRSOURCE=EX","SHARE&amp;VAR:NATFREQ=QUARTERLY&amp;VAR:RFIELD=FINALIZED&amp;VAR:DB_TYPE=&amp;VAR:UNITS=M&amp;window=popup&amp;width=450&amp;height=300&amp;START_MAXIMIZED=FALSE"}</definedName>
    <definedName name="_73__FDSAUDITLINK__" hidden="1">{"fdsup://IBCentral/FAT Viewer?action=UPDATE&amp;creator=factset&amp;DOC_NAME=fat:reuters_qtrly_source_window.fat&amp;display_string=Audit&amp;DYN_ARGS=TRUE&amp;VAR:ID1=44439810&amp;VAR:RCODE=STLD&amp;VAR:SDATE=20110399&amp;VAR:FREQ=Quarterly&amp;VAR:RELITEM=RP&amp;VAR:CURRENCY=&amp;VAR:CURRSOURCE=EX","SHARE&amp;VAR:NATFREQ=QUARTERLY&amp;VAR:RFIELD=FINALIZED&amp;VAR:DB_TYPE=&amp;VAR:UNITS=M&amp;window=popup&amp;width=450&amp;height=300&amp;START_MAXIMIZED=FALSE"}</definedName>
    <definedName name="_74__FDSAUDITLINK__" localSheetId="0" hidden="1">{"fdsup://IBCentral/FAT Viewer?action=UPDATE&amp;creator=factset&amp;DOC_NAME=fat:reuters_qtrly_source_window.fat&amp;display_string=Audit&amp;DYN_ARGS=TRUE&amp;VAR:ID1=76658210&amp;VAR:RCODE=FDSPFDSTKTOTAL&amp;VAR:SDATE=20110699&amp;VAR:FREQ=Quarterly&amp;VAR:RELITEM=RP&amp;VAR:CURRENCY=&amp;VAR:CUR","RSOURCE=EXSHARE&amp;VAR:NATFREQ=QUARTERLY&amp;VAR:RFIELD=FINALIZED&amp;VAR:DB_TYPE=&amp;VAR:UNITS=M&amp;window=popup&amp;width=450&amp;height=300&amp;START_MAXIMIZED=FALSE"}</definedName>
    <definedName name="_74__FDSAUDITLINK__" localSheetId="5" hidden="1">{"fdsup://IBCentral/FAT Viewer?action=UPDATE&amp;creator=factset&amp;DOC_NAME=fat:reuters_qtrly_source_window.fat&amp;display_string=Audit&amp;DYN_ARGS=TRUE&amp;VAR:ID1=76658210&amp;VAR:RCODE=FDSPFDSTKTOTAL&amp;VAR:SDATE=20110699&amp;VAR:FREQ=Quarterly&amp;VAR:RELITEM=RP&amp;VAR:CURRENCY=&amp;VAR:CUR","RSOURCE=EXSHARE&amp;VAR:NATFREQ=QUARTERLY&amp;VAR:RFIELD=FINALIZED&amp;VAR:DB_TYPE=&amp;VAR:UNITS=M&amp;window=popup&amp;width=450&amp;height=300&amp;START_MAXIMIZED=FALSE"}</definedName>
    <definedName name="_74__FDSAUDITLINK__" hidden="1">{"fdsup://IBCentral/FAT Viewer?action=UPDATE&amp;creator=factset&amp;DOC_NAME=fat:reuters_qtrly_source_window.fat&amp;display_string=Audit&amp;DYN_ARGS=TRUE&amp;VAR:ID1=76658210&amp;VAR:RCODE=FDSPFDSTKTOTAL&amp;VAR:SDATE=20110699&amp;VAR:FREQ=Quarterly&amp;VAR:RELITEM=RP&amp;VAR:CURRENCY=&amp;VAR:CUR","RSOURCE=EXSHARE&amp;VAR:NATFREQ=QUARTERLY&amp;VAR:RFIELD=FINALIZED&amp;VAR:DB_TYPE=&amp;VAR:UNITS=M&amp;window=popup&amp;width=450&amp;height=300&amp;START_MAXIMIZED=FALSE"}</definedName>
    <definedName name="_75__FDSAUDITLINK__" localSheetId="0" hidden="1">{"fdsup://IBCentral/FAT Viewer?action=UPDATE&amp;creator=factset&amp;DOC_NAME=fat:reuters_semi_source_window.fat&amp;display_string=Audit&amp;DYN_ARGS=TRUE&amp;VAR:ID1=VSAT&amp;VAR:RCODE=FDSPFDSTKTOTAL&amp;VAR:SDATE=0&amp;VAR:FREQ=FSA&amp;VAR:RELITEM=RP&amp;VAR:CURRENCY=&amp;VAR:CURRSOURCE=EXSHARE&amp;VA","R:NATFREQ=FSA&amp;VAR:RFIELD=FINALIZED&amp;VAR:DB_TYPE=&amp;VAR:UNITS=M&amp;window=popup&amp;width=450&amp;height=300&amp;START_MAXIMIZED=FALSE"}</definedName>
    <definedName name="_75__FDSAUDITLINK__" localSheetId="5" hidden="1">{"fdsup://IBCentral/FAT Viewer?action=UPDATE&amp;creator=factset&amp;DOC_NAME=fat:reuters_semi_source_window.fat&amp;display_string=Audit&amp;DYN_ARGS=TRUE&amp;VAR:ID1=VSAT&amp;VAR:RCODE=FDSPFDSTKTOTAL&amp;VAR:SDATE=0&amp;VAR:FREQ=FSA&amp;VAR:RELITEM=RP&amp;VAR:CURRENCY=&amp;VAR:CURRSOURCE=EXSHARE&amp;VA","R:NATFREQ=FSA&amp;VAR:RFIELD=FINALIZED&amp;VAR:DB_TYPE=&amp;VAR:UNITS=M&amp;window=popup&amp;width=450&amp;height=300&amp;START_MAXIMIZED=FALSE"}</definedName>
    <definedName name="_75__FDSAUDITLINK__" hidden="1">{"fdsup://IBCentral/FAT Viewer?action=UPDATE&amp;creator=factset&amp;DOC_NAME=fat:reuters_semi_source_window.fat&amp;display_string=Audit&amp;DYN_ARGS=TRUE&amp;VAR:ID1=VSAT&amp;VAR:RCODE=FDSPFDSTKTOTAL&amp;VAR:SDATE=0&amp;VAR:FREQ=FSA&amp;VAR:RELITEM=RP&amp;VAR:CURRENCY=&amp;VAR:CURRSOURCE=EXSHARE&amp;VA","R:NATFREQ=FSA&amp;VAR:RFIELD=FINALIZED&amp;VAR:DB_TYPE=&amp;VAR:UNITS=M&amp;window=popup&amp;width=450&amp;height=300&amp;START_MAXIMIZED=FALSE"}</definedName>
    <definedName name="_76__FDSAUDITLINK__" localSheetId="0" hidden="1">{"fdsup://IBCentral/FAT Viewer?action=UPDATE&amp;creator=factset&amp;DOC_NAME=fat:reuters_semi_source_window.fat&amp;display_string=Audit&amp;DYN_ARGS=TRUE&amp;VAR:ID1=B09LSH&amp;VAR:RCODE=STLD&amp;VAR:SDATE=20110699&amp;VAR:FREQ=FSA&amp;VAR:RELITEM=RP&amp;VAR:CURRENCY=&amp;VAR:CURRSOURCE=EXSHARE&amp;VAR",":NATFREQ=FSA&amp;VAR:RFIELD=FINALIZED&amp;VAR:DB_TYPE=&amp;VAR:UNITS=M&amp;window=popup&amp;width=450&amp;height=300&amp;START_MAXIMIZED=FALSE"}</definedName>
    <definedName name="_76__FDSAUDITLINK__" localSheetId="5" hidden="1">{"fdsup://IBCentral/FAT Viewer?action=UPDATE&amp;creator=factset&amp;DOC_NAME=fat:reuters_semi_source_window.fat&amp;display_string=Audit&amp;DYN_ARGS=TRUE&amp;VAR:ID1=B09LSH&amp;VAR:RCODE=STLD&amp;VAR:SDATE=20110699&amp;VAR:FREQ=FSA&amp;VAR:RELITEM=RP&amp;VAR:CURRENCY=&amp;VAR:CURRSOURCE=EXSHARE&amp;VAR",":NATFREQ=FSA&amp;VAR:RFIELD=FINALIZED&amp;VAR:DB_TYPE=&amp;VAR:UNITS=M&amp;window=popup&amp;width=450&amp;height=300&amp;START_MAXIMIZED=FALSE"}</definedName>
    <definedName name="_76__FDSAUDITLINK__" hidden="1">{"fdsup://IBCentral/FAT Viewer?action=UPDATE&amp;creator=factset&amp;DOC_NAME=fat:reuters_semi_source_window.fat&amp;display_string=Audit&amp;DYN_ARGS=TRUE&amp;VAR:ID1=B09LSH&amp;VAR:RCODE=STLD&amp;VAR:SDATE=20110699&amp;VAR:FREQ=FSA&amp;VAR:RELITEM=RP&amp;VAR:CURRENCY=&amp;VAR:CURRSOURCE=EXSHARE&amp;VAR",":NATFREQ=FSA&amp;VAR:RFIELD=FINALIZED&amp;VAR:DB_TYPE=&amp;VAR:UNITS=M&amp;window=popup&amp;width=450&amp;height=300&amp;START_MAXIMIZED=FALSE"}</definedName>
    <definedName name="_77__FDSAUDITLINK__" localSheetId="0" hidden="1">{"fdsup://IBCentral/FAT Viewer?action=UPDATE&amp;creator=factset&amp;DOC_NAME=fat:reuters_qtrly_source_window.fat&amp;display_string=Audit&amp;DYN_ARGS=TRUE&amp;VAR:ID1=41387510&amp;VAR:RCODE=STLD&amp;VAR:SDATE=20110699&amp;VAR:FREQ=Quarterly&amp;VAR:RELITEM=RP&amp;VAR:CURRENCY=&amp;VAR:CURRSOURCE=EX","SHARE&amp;VAR:NATFREQ=QUARTERLY&amp;VAR:RFIELD=FINALIZED&amp;VAR:DB_TYPE=&amp;VAR:UNITS=M&amp;window=popup&amp;width=450&amp;height=300&amp;START_MAXIMIZED=FALSE"}</definedName>
    <definedName name="_77__FDSAUDITLINK__" localSheetId="5" hidden="1">{"fdsup://IBCentral/FAT Viewer?action=UPDATE&amp;creator=factset&amp;DOC_NAME=fat:reuters_qtrly_source_window.fat&amp;display_string=Audit&amp;DYN_ARGS=TRUE&amp;VAR:ID1=41387510&amp;VAR:RCODE=STLD&amp;VAR:SDATE=20110699&amp;VAR:FREQ=Quarterly&amp;VAR:RELITEM=RP&amp;VAR:CURRENCY=&amp;VAR:CURRSOURCE=EX","SHARE&amp;VAR:NATFREQ=QUARTERLY&amp;VAR:RFIELD=FINALIZED&amp;VAR:DB_TYPE=&amp;VAR:UNITS=M&amp;window=popup&amp;width=450&amp;height=300&amp;START_MAXIMIZED=FALSE"}</definedName>
    <definedName name="_77__FDSAUDITLINK__" hidden="1">{"fdsup://IBCentral/FAT Viewer?action=UPDATE&amp;creator=factset&amp;DOC_NAME=fat:reuters_qtrly_source_window.fat&amp;display_string=Audit&amp;DYN_ARGS=TRUE&amp;VAR:ID1=41387510&amp;VAR:RCODE=STLD&amp;VAR:SDATE=20110699&amp;VAR:FREQ=Quarterly&amp;VAR:RELITEM=RP&amp;VAR:CURRENCY=&amp;VAR:CURRSOURCE=EX","SHARE&amp;VAR:NATFREQ=QUARTERLY&amp;VAR:RFIELD=FINALIZED&amp;VAR:DB_TYPE=&amp;VAR:UNITS=M&amp;window=popup&amp;width=450&amp;height=300&amp;START_MAXIMIZED=FALSE"}</definedName>
    <definedName name="_78__FDSAUDITLINK__" localSheetId="0" hidden="1">{"fdsup://IBCentral/FAT Viewer?action=UPDATE&amp;creator=factset&amp;DOC_NAME=fat:reuters_semi_source_window.fat&amp;display_string=Audit&amp;DYN_ARGS=TRUE&amp;VAR:ID1=LLL&amp;VAR:RCODE=FDSPFDSTKTOTAL&amp;VAR:SDATE=0&amp;VAR:FREQ=FSA&amp;VAR:RELITEM=RP&amp;VAR:CURRENCY=&amp;VAR:CURRSOURCE=EXSHARE&amp;VAR",":NATFREQ=FSA&amp;VAR:RFIELD=FINALIZED&amp;VAR:DB_TYPE=&amp;VAR:UNITS=M&amp;window=popup&amp;width=450&amp;height=300&amp;START_MAXIMIZED=FALSE"}</definedName>
    <definedName name="_78__FDSAUDITLINK__" localSheetId="5" hidden="1">{"fdsup://IBCentral/FAT Viewer?action=UPDATE&amp;creator=factset&amp;DOC_NAME=fat:reuters_semi_source_window.fat&amp;display_string=Audit&amp;DYN_ARGS=TRUE&amp;VAR:ID1=LLL&amp;VAR:RCODE=FDSPFDSTKTOTAL&amp;VAR:SDATE=0&amp;VAR:FREQ=FSA&amp;VAR:RELITEM=RP&amp;VAR:CURRENCY=&amp;VAR:CURRSOURCE=EXSHARE&amp;VAR",":NATFREQ=FSA&amp;VAR:RFIELD=FINALIZED&amp;VAR:DB_TYPE=&amp;VAR:UNITS=M&amp;window=popup&amp;width=450&amp;height=300&amp;START_MAXIMIZED=FALSE"}</definedName>
    <definedName name="_78__FDSAUDITLINK__" hidden="1">{"fdsup://IBCentral/FAT Viewer?action=UPDATE&amp;creator=factset&amp;DOC_NAME=fat:reuters_semi_source_window.fat&amp;display_string=Audit&amp;DYN_ARGS=TRUE&amp;VAR:ID1=LLL&amp;VAR:RCODE=FDSPFDSTKTOTAL&amp;VAR:SDATE=0&amp;VAR:FREQ=FSA&amp;VAR:RELITEM=RP&amp;VAR:CURRENCY=&amp;VAR:CURRSOURCE=EXSHARE&amp;VAR",":NATFREQ=FSA&amp;VAR:RFIELD=FINALIZED&amp;VAR:DB_TYPE=&amp;VAR:UNITS=M&amp;window=popup&amp;width=450&amp;height=300&amp;START_MAXIMIZED=FALSE"}</definedName>
    <definedName name="_79__FDSAUDITLINK__" localSheetId="0" hidden="1">{"fdsup://IBCentral/FAT Viewer?action=UPDATE&amp;creator=factset&amp;DOC_NAME=fat:reuters_qtrly_source_window.fat&amp;display_string=Audit&amp;DYN_ARGS=TRUE&amp;VAR:ID1=87311L10&amp;VAR:RCODE=STLD&amp;VAR:SDATE=20110699&amp;VAR:FREQ=Quarterly&amp;VAR:RELITEM=RP&amp;VAR:CURRENCY=&amp;VAR:CURRSOURCE=EX","SHARE&amp;VAR:NATFREQ=QUARTERLY&amp;VAR:RFIELD=FINALIZED&amp;VAR:DB_TYPE=&amp;VAR:UNITS=M&amp;window=popup&amp;width=450&amp;height=300&amp;START_MAXIMIZED=FALSE"}</definedName>
    <definedName name="_79__FDSAUDITLINK__" localSheetId="5" hidden="1">{"fdsup://IBCentral/FAT Viewer?action=UPDATE&amp;creator=factset&amp;DOC_NAME=fat:reuters_qtrly_source_window.fat&amp;display_string=Audit&amp;DYN_ARGS=TRUE&amp;VAR:ID1=87311L10&amp;VAR:RCODE=STLD&amp;VAR:SDATE=20110699&amp;VAR:FREQ=Quarterly&amp;VAR:RELITEM=RP&amp;VAR:CURRENCY=&amp;VAR:CURRSOURCE=EX","SHARE&amp;VAR:NATFREQ=QUARTERLY&amp;VAR:RFIELD=FINALIZED&amp;VAR:DB_TYPE=&amp;VAR:UNITS=M&amp;window=popup&amp;width=450&amp;height=300&amp;START_MAXIMIZED=FALSE"}</definedName>
    <definedName name="_79__FDSAUDITLINK__" hidden="1">{"fdsup://IBCentral/FAT Viewer?action=UPDATE&amp;creator=factset&amp;DOC_NAME=fat:reuters_qtrly_source_window.fat&amp;display_string=Audit&amp;DYN_ARGS=TRUE&amp;VAR:ID1=87311L10&amp;VAR:RCODE=STLD&amp;VAR:SDATE=20110699&amp;VAR:FREQ=Quarterly&amp;VAR:RELITEM=RP&amp;VAR:CURRENCY=&amp;VAR:CURRSOURCE=EX","SHARE&amp;VAR:NATFREQ=QUARTERLY&amp;VAR:RFIELD=FINALIZED&amp;VAR:DB_TYPE=&amp;VAR:UNITS=M&amp;window=popup&amp;width=450&amp;height=300&amp;START_MAXIMIZED=FALSE"}</definedName>
    <definedName name="_8__123Graph_BCHART_9" hidden="1">#REF!</definedName>
    <definedName name="_8__FDSAUDITLINK__" localSheetId="0" hidden="1">{"fdsup://directions/FAT Viewer?action=UPDATE&amp;creator=factset&amp;DYN_ARGS=TRUE&amp;DOC_NAME=FAT:FQL_AUDITING_CLIENT_TEMPLATE.FAT&amp;display_string=Audit&amp;VAR:KEY=ADQTCXCLUX&amp;VAR:QUERY=SlVMSUFOKElDX0VTVElNQVRFKEVCSVREQSxNRUFOLE5UTV9UV0EsLDQwNzkyKS5kYXRlcyk=&amp;WINDOW=FIRST","_POPUP&amp;HEIGHT=450&amp;WIDTH=450&amp;START_MAXIMIZED=FALSE&amp;VAR:CALENDAR=US&amp;VAR:SYMBOL=ABVT&amp;VAR:INDEX=0"}</definedName>
    <definedName name="_8__FDSAUDITLINK__" localSheetId="5" hidden="1">{"fdsup://directions/FAT Viewer?action=UPDATE&amp;creator=factset&amp;DYN_ARGS=TRUE&amp;DOC_NAME=FAT:FQL_AUDITING_CLIENT_TEMPLATE.FAT&amp;display_string=Audit&amp;VAR:KEY=ADQTCXCLUX&amp;VAR:QUERY=SlVMSUFOKElDX0VTVElNQVRFKEVCSVREQSxNRUFOLE5UTV9UV0EsLDQwNzkyKS5kYXRlcyk=&amp;WINDOW=FIRST","_POPUP&amp;HEIGHT=450&amp;WIDTH=450&amp;START_MAXIMIZED=FALSE&amp;VAR:CALENDAR=US&amp;VAR:SYMBOL=ABVT&amp;VAR:INDEX=0"}</definedName>
    <definedName name="_8__FDSAUDITLINK__" hidden="1">{"fdsup://directions/FAT Viewer?action=UPDATE&amp;creator=factset&amp;DYN_ARGS=TRUE&amp;DOC_NAME=FAT:FQL_AUDITING_CLIENT_TEMPLATE.FAT&amp;display_string=Audit&amp;VAR:KEY=ADQTCXCLUX&amp;VAR:QUERY=SlVMSUFOKElDX0VTVElNQVRFKEVCSVREQSxNRUFOLE5UTV9UV0EsLDQwNzkyKS5kYXRlcyk=&amp;WINDOW=FIRST","_POPUP&amp;HEIGHT=450&amp;WIDTH=450&amp;START_MAXIMIZED=FALSE&amp;VAR:CALENDAR=US&amp;VAR:SYMBOL=ABVT&amp;VAR:INDEX=0"}</definedName>
    <definedName name="_80__FDSAUDITLINK__" localSheetId="0" hidden="1">{"fdsup://IBCentral/FAT Viewer?action=UPDATE&amp;creator=factset&amp;DOC_NAME=fat:reuters_semi_source_window.fat&amp;display_string=Audit&amp;DYN_ARGS=TRUE&amp;VAR:ID1=CCOI&amp;VAR:RCODE=FDSPFDSTKTOTAL&amp;VAR:SDATE=0&amp;VAR:FREQ=FSA&amp;VAR:RELITEM=RP&amp;VAR:CURRENCY=&amp;VAR:CURRSOURCE=EXSHARE&amp;VA","R:NATFREQ=FSA&amp;VAR:RFIELD=FINALIZED&amp;VAR:DB_TYPE=&amp;VAR:UNITS=M&amp;window=popup&amp;width=450&amp;height=300&amp;START_MAXIMIZED=FALSE"}</definedName>
    <definedName name="_80__FDSAUDITLINK__" localSheetId="5" hidden="1">{"fdsup://IBCentral/FAT Viewer?action=UPDATE&amp;creator=factset&amp;DOC_NAME=fat:reuters_semi_source_window.fat&amp;display_string=Audit&amp;DYN_ARGS=TRUE&amp;VAR:ID1=CCOI&amp;VAR:RCODE=FDSPFDSTKTOTAL&amp;VAR:SDATE=0&amp;VAR:FREQ=FSA&amp;VAR:RELITEM=RP&amp;VAR:CURRENCY=&amp;VAR:CURRSOURCE=EXSHARE&amp;VA","R:NATFREQ=FSA&amp;VAR:RFIELD=FINALIZED&amp;VAR:DB_TYPE=&amp;VAR:UNITS=M&amp;window=popup&amp;width=450&amp;height=300&amp;START_MAXIMIZED=FALSE"}</definedName>
    <definedName name="_80__FDSAUDITLINK__" hidden="1">{"fdsup://IBCentral/FAT Viewer?action=UPDATE&amp;creator=factset&amp;DOC_NAME=fat:reuters_semi_source_window.fat&amp;display_string=Audit&amp;DYN_ARGS=TRUE&amp;VAR:ID1=CCOI&amp;VAR:RCODE=FDSPFDSTKTOTAL&amp;VAR:SDATE=0&amp;VAR:FREQ=FSA&amp;VAR:RELITEM=RP&amp;VAR:CURRENCY=&amp;VAR:CURRSOURCE=EXSHARE&amp;VA","R:NATFREQ=FSA&amp;VAR:RFIELD=FINALIZED&amp;VAR:DB_TYPE=&amp;VAR:UNITS=M&amp;window=popup&amp;width=450&amp;height=300&amp;START_MAXIMIZED=FALSE"}</definedName>
    <definedName name="_81__FDSAUDITLINK__" localSheetId="0" hidden="1">{"fdsup://IBCentral/FAT Viewer?action=UPDATE&amp;creator=factset&amp;DOC_NAME=fat:reuters_qtrly_source_window.fat&amp;display_string=Audit&amp;DYN_ARGS=TRUE&amp;VAR:ID1=92552V10&amp;VAR:RCODE=STLD&amp;VAR:SDATE=20110699&amp;VAR:FREQ=Quarterly&amp;VAR:RELITEM=RP&amp;VAR:CURRENCY=&amp;VAR:CURRSOURCE=EX","SHARE&amp;VAR:NATFREQ=QUARTERLY&amp;VAR:RFIELD=FINALIZED&amp;VAR:DB_TYPE=&amp;VAR:UNITS=M&amp;window=popup&amp;width=450&amp;height=300&amp;START_MAXIMIZED=FALSE"}</definedName>
    <definedName name="_81__FDSAUDITLINK__" localSheetId="5" hidden="1">{"fdsup://IBCentral/FAT Viewer?action=UPDATE&amp;creator=factset&amp;DOC_NAME=fat:reuters_qtrly_source_window.fat&amp;display_string=Audit&amp;DYN_ARGS=TRUE&amp;VAR:ID1=92552V10&amp;VAR:RCODE=STLD&amp;VAR:SDATE=20110699&amp;VAR:FREQ=Quarterly&amp;VAR:RELITEM=RP&amp;VAR:CURRENCY=&amp;VAR:CURRSOURCE=EX","SHARE&amp;VAR:NATFREQ=QUARTERLY&amp;VAR:RFIELD=FINALIZED&amp;VAR:DB_TYPE=&amp;VAR:UNITS=M&amp;window=popup&amp;width=450&amp;height=300&amp;START_MAXIMIZED=FALSE"}</definedName>
    <definedName name="_81__FDSAUDITLINK__" hidden="1">{"fdsup://IBCentral/FAT Viewer?action=UPDATE&amp;creator=factset&amp;DOC_NAME=fat:reuters_qtrly_source_window.fat&amp;display_string=Audit&amp;DYN_ARGS=TRUE&amp;VAR:ID1=92552V10&amp;VAR:RCODE=STLD&amp;VAR:SDATE=20110699&amp;VAR:FREQ=Quarterly&amp;VAR:RELITEM=RP&amp;VAR:CURRENCY=&amp;VAR:CURRSOURCE=EX","SHARE&amp;VAR:NATFREQ=QUARTERLY&amp;VAR:RFIELD=FINALIZED&amp;VAR:DB_TYPE=&amp;VAR:UNITS=M&amp;window=popup&amp;width=450&amp;height=300&amp;START_MAXIMIZED=FALSE"}</definedName>
    <definedName name="_82__FDSAUDITLINK__" localSheetId="0" hidden="1">{"fdsup://IBCentral/FAT Viewer?action=UPDATE&amp;creator=factset&amp;DOC_NAME=fat:reuters_qtrly_source_window.fat&amp;display_string=Audit&amp;DYN_ARGS=TRUE&amp;VAR:ID1=44439810&amp;VAR:RCODE=STLD&amp;VAR:SDATE=20110399&amp;VAR:FREQ=Quarterly&amp;VAR:RELITEM=RP&amp;VAR:CURRENCY=&amp;VAR:CURRSOURCE=EX","SHARE&amp;VAR:NATFREQ=QUARTERLY&amp;VAR:RFIELD=FINALIZED&amp;VAR:DB_TYPE=&amp;VAR:UNITS=M&amp;window=popup&amp;width=450&amp;height=300&amp;START_MAXIMIZED=FALSE"}</definedName>
    <definedName name="_82__FDSAUDITLINK__" localSheetId="5" hidden="1">{"fdsup://IBCentral/FAT Viewer?action=UPDATE&amp;creator=factset&amp;DOC_NAME=fat:reuters_qtrly_source_window.fat&amp;display_string=Audit&amp;DYN_ARGS=TRUE&amp;VAR:ID1=44439810&amp;VAR:RCODE=STLD&amp;VAR:SDATE=20110399&amp;VAR:FREQ=Quarterly&amp;VAR:RELITEM=RP&amp;VAR:CURRENCY=&amp;VAR:CURRSOURCE=EX","SHARE&amp;VAR:NATFREQ=QUARTERLY&amp;VAR:RFIELD=FINALIZED&amp;VAR:DB_TYPE=&amp;VAR:UNITS=M&amp;window=popup&amp;width=450&amp;height=300&amp;START_MAXIMIZED=FALSE"}</definedName>
    <definedName name="_82__FDSAUDITLINK__" hidden="1">{"fdsup://IBCentral/FAT Viewer?action=UPDATE&amp;creator=factset&amp;DOC_NAME=fat:reuters_qtrly_source_window.fat&amp;display_string=Audit&amp;DYN_ARGS=TRUE&amp;VAR:ID1=44439810&amp;VAR:RCODE=STLD&amp;VAR:SDATE=20110399&amp;VAR:FREQ=Quarterly&amp;VAR:RELITEM=RP&amp;VAR:CURRENCY=&amp;VAR:CURRSOURCE=EX","SHARE&amp;VAR:NATFREQ=QUARTERLY&amp;VAR:RFIELD=FINALIZED&amp;VAR:DB_TYPE=&amp;VAR:UNITS=M&amp;window=popup&amp;width=450&amp;height=300&amp;START_MAXIMIZED=FALSE"}</definedName>
    <definedName name="_83__FDSAUDITLINK__" localSheetId="0" hidden="1">{"fdsup://IBCentral/FAT Viewer?action=UPDATE&amp;creator=factset&amp;DOC_NAME=fat:reuters_semi_source_window.fat&amp;display_string=Audit&amp;DYN_ARGS=TRUE&amp;VAR:ID1=B09LSH&amp;VAR:RCODE=FDSPFDSTKTOTAL&amp;VAR:SDATE=0&amp;VAR:FREQ=FSA&amp;VAR:RELITEM=RP&amp;VAR:CURRENCY=&amp;VAR:CURRSOURCE=EXSHARE&amp;","VAR:NATFREQ=FSA&amp;VAR:RFIELD=FINALIZED&amp;VAR:DB_TYPE=&amp;VAR:UNITS=M&amp;window=popup&amp;width=450&amp;height=300&amp;START_MAXIMIZED=FALSE"}</definedName>
    <definedName name="_83__FDSAUDITLINK__" localSheetId="5" hidden="1">{"fdsup://IBCentral/FAT Viewer?action=UPDATE&amp;creator=factset&amp;DOC_NAME=fat:reuters_semi_source_window.fat&amp;display_string=Audit&amp;DYN_ARGS=TRUE&amp;VAR:ID1=B09LSH&amp;VAR:RCODE=FDSPFDSTKTOTAL&amp;VAR:SDATE=0&amp;VAR:FREQ=FSA&amp;VAR:RELITEM=RP&amp;VAR:CURRENCY=&amp;VAR:CURRSOURCE=EXSHARE&amp;","VAR:NATFREQ=FSA&amp;VAR:RFIELD=FINALIZED&amp;VAR:DB_TYPE=&amp;VAR:UNITS=M&amp;window=popup&amp;width=450&amp;height=300&amp;START_MAXIMIZED=FALSE"}</definedName>
    <definedName name="_83__FDSAUDITLINK__" hidden="1">{"fdsup://IBCentral/FAT Viewer?action=UPDATE&amp;creator=factset&amp;DOC_NAME=fat:reuters_semi_source_window.fat&amp;display_string=Audit&amp;DYN_ARGS=TRUE&amp;VAR:ID1=B09LSH&amp;VAR:RCODE=FDSPFDSTKTOTAL&amp;VAR:SDATE=0&amp;VAR:FREQ=FSA&amp;VAR:RELITEM=RP&amp;VAR:CURRENCY=&amp;VAR:CURRSOURCE=EXSHARE&amp;","VAR:NATFREQ=FSA&amp;VAR:RFIELD=FINALIZED&amp;VAR:DB_TYPE=&amp;VAR:UNITS=M&amp;window=popup&amp;width=450&amp;height=300&amp;START_MAXIMIZED=FALSE"}</definedName>
    <definedName name="_84__FDSAUDITLINK__" localSheetId="0" hidden="1">{"fdsup://IBCentral/FAT Viewer?action=UPDATE&amp;creator=factset&amp;DOC_NAME=fat:reuters_qtrly_source_window.fat&amp;display_string=Audit&amp;DYN_ARGS=TRUE&amp;VAR:ID1=76658210&amp;VAR:RCODE=STLD&amp;VAR:SDATE=20110699&amp;VAR:FREQ=Quarterly&amp;VAR:RELITEM=RP&amp;VAR:CURRENCY=&amp;VAR:CURRSOURCE=EX","SHARE&amp;VAR:NATFREQ=QUARTERLY&amp;VAR:RFIELD=FINALIZED&amp;VAR:DB_TYPE=&amp;VAR:UNITS=M&amp;window=popup&amp;width=450&amp;height=300&amp;START_MAXIMIZED=FALSE"}</definedName>
    <definedName name="_84__FDSAUDITLINK__" localSheetId="5" hidden="1">{"fdsup://IBCentral/FAT Viewer?action=UPDATE&amp;creator=factset&amp;DOC_NAME=fat:reuters_qtrly_source_window.fat&amp;display_string=Audit&amp;DYN_ARGS=TRUE&amp;VAR:ID1=76658210&amp;VAR:RCODE=STLD&amp;VAR:SDATE=20110699&amp;VAR:FREQ=Quarterly&amp;VAR:RELITEM=RP&amp;VAR:CURRENCY=&amp;VAR:CURRSOURCE=EX","SHARE&amp;VAR:NATFREQ=QUARTERLY&amp;VAR:RFIELD=FINALIZED&amp;VAR:DB_TYPE=&amp;VAR:UNITS=M&amp;window=popup&amp;width=450&amp;height=300&amp;START_MAXIMIZED=FALSE"}</definedName>
    <definedName name="_84__FDSAUDITLINK__" hidden="1">{"fdsup://IBCentral/FAT Viewer?action=UPDATE&amp;creator=factset&amp;DOC_NAME=fat:reuters_qtrly_source_window.fat&amp;display_string=Audit&amp;DYN_ARGS=TRUE&amp;VAR:ID1=76658210&amp;VAR:RCODE=STLD&amp;VAR:SDATE=20110699&amp;VAR:FREQ=Quarterly&amp;VAR:RELITEM=RP&amp;VAR:CURRENCY=&amp;VAR:CURRSOURCE=EX","SHARE&amp;VAR:NATFREQ=QUARTERLY&amp;VAR:RFIELD=FINALIZED&amp;VAR:DB_TYPE=&amp;VAR:UNITS=M&amp;window=popup&amp;width=450&amp;height=300&amp;START_MAXIMIZED=FALSE"}</definedName>
    <definedName name="_85__FDSAUDITLINK__" localSheetId="0" hidden="1">{"fdsup://IBCentral/FAT Viewer?action=UPDATE&amp;creator=factset&amp;DOC_NAME=fat:reuters_semi_source_window.fat&amp;display_string=Audit&amp;DYN_ARGS=TRUE&amp;VAR:ID1=TWTC&amp;VAR:RCODE=FDSPFDSTKTOTAL&amp;VAR:SDATE=0&amp;VAR:FREQ=FSA&amp;VAR:RELITEM=RP&amp;VAR:CURRENCY=&amp;VAR:CURRSOURCE=EXSHARE&amp;VA","R:NATFREQ=FSA&amp;VAR:RFIELD=FINALIZED&amp;VAR:DB_TYPE=&amp;VAR:UNITS=M&amp;window=popup&amp;width=450&amp;height=300&amp;START_MAXIMIZED=FALSE"}</definedName>
    <definedName name="_85__FDSAUDITLINK__" localSheetId="5" hidden="1">{"fdsup://IBCentral/FAT Viewer?action=UPDATE&amp;creator=factset&amp;DOC_NAME=fat:reuters_semi_source_window.fat&amp;display_string=Audit&amp;DYN_ARGS=TRUE&amp;VAR:ID1=TWTC&amp;VAR:RCODE=FDSPFDSTKTOTAL&amp;VAR:SDATE=0&amp;VAR:FREQ=FSA&amp;VAR:RELITEM=RP&amp;VAR:CURRENCY=&amp;VAR:CURRSOURCE=EXSHARE&amp;VA","R:NATFREQ=FSA&amp;VAR:RFIELD=FINALIZED&amp;VAR:DB_TYPE=&amp;VAR:UNITS=M&amp;window=popup&amp;width=450&amp;height=300&amp;START_MAXIMIZED=FALSE"}</definedName>
    <definedName name="_85__FDSAUDITLINK__" hidden="1">{"fdsup://IBCentral/FAT Viewer?action=UPDATE&amp;creator=factset&amp;DOC_NAME=fat:reuters_semi_source_window.fat&amp;display_string=Audit&amp;DYN_ARGS=TRUE&amp;VAR:ID1=TWTC&amp;VAR:RCODE=FDSPFDSTKTOTAL&amp;VAR:SDATE=0&amp;VAR:FREQ=FSA&amp;VAR:RELITEM=RP&amp;VAR:CURRENCY=&amp;VAR:CURRSOURCE=EXSHARE&amp;VA","R:NATFREQ=FSA&amp;VAR:RFIELD=FINALIZED&amp;VAR:DB_TYPE=&amp;VAR:UNITS=M&amp;window=popup&amp;width=450&amp;height=300&amp;START_MAXIMIZED=FALSE"}</definedName>
    <definedName name="_86__FDSAUDITLINK__" localSheetId="0" hidden="1">{"fdsup://IBCentral/FAT Viewer?action=UPDATE&amp;creator=factset&amp;DOC_NAME=fat:reuters_semi_source_window.fat&amp;display_string=Audit&amp;DYN_ARGS=TRUE&amp;VAR:ID1=B0M7KJ&amp;VAR:RCODE=STLD&amp;VAR:SDATE=20110699&amp;VAR:FREQ=FSA&amp;VAR:RELITEM=RP&amp;VAR:CURRENCY=&amp;VAR:CURRSOURCE=EXSHARE&amp;VAR",":NATFREQ=FSA&amp;VAR:RFIELD=FINALIZED&amp;VAR:DB_TYPE=&amp;VAR:UNITS=M&amp;window=popup&amp;width=450&amp;height=300&amp;START_MAXIMIZED=FALSE"}</definedName>
    <definedName name="_86__FDSAUDITLINK__" localSheetId="5" hidden="1">{"fdsup://IBCentral/FAT Viewer?action=UPDATE&amp;creator=factset&amp;DOC_NAME=fat:reuters_semi_source_window.fat&amp;display_string=Audit&amp;DYN_ARGS=TRUE&amp;VAR:ID1=B0M7KJ&amp;VAR:RCODE=STLD&amp;VAR:SDATE=20110699&amp;VAR:FREQ=FSA&amp;VAR:RELITEM=RP&amp;VAR:CURRENCY=&amp;VAR:CURRSOURCE=EXSHARE&amp;VAR",":NATFREQ=FSA&amp;VAR:RFIELD=FINALIZED&amp;VAR:DB_TYPE=&amp;VAR:UNITS=M&amp;window=popup&amp;width=450&amp;height=300&amp;START_MAXIMIZED=FALSE"}</definedName>
    <definedName name="_86__FDSAUDITLINK__" hidden="1">{"fdsup://IBCentral/FAT Viewer?action=UPDATE&amp;creator=factset&amp;DOC_NAME=fat:reuters_semi_source_window.fat&amp;display_string=Audit&amp;DYN_ARGS=TRUE&amp;VAR:ID1=B0M7KJ&amp;VAR:RCODE=STLD&amp;VAR:SDATE=20110699&amp;VAR:FREQ=FSA&amp;VAR:RELITEM=RP&amp;VAR:CURRENCY=&amp;VAR:CURRSOURCE=EXSHARE&amp;VAR",":NATFREQ=FSA&amp;VAR:RFIELD=FINALIZED&amp;VAR:DB_TYPE=&amp;VAR:UNITS=M&amp;window=popup&amp;width=450&amp;height=300&amp;START_MAXIMIZED=FALSE"}</definedName>
    <definedName name="_87__FDSAUDITLINK__" localSheetId="0" hidden="1">{"fdsup://IBCentral/FAT Viewer?action=UPDATE&amp;creator=factset&amp;DOC_NAME=fat:reuters_semi_source_window.fat&amp;display_string=Audit&amp;DYN_ARGS=TRUE&amp;VAR:ID1=GILT&amp;VAR:RCODE=FDSPFDSTKTOTAL&amp;VAR:SDATE=0&amp;VAR:FREQ=FSA&amp;VAR:RELITEM=RP&amp;VAR:CURRENCY=&amp;VAR:CURRSOURCE=EXSHARE&amp;VA","R:NATFREQ=FSA&amp;VAR:RFIELD=FINALIZED&amp;VAR:DB_TYPE=&amp;VAR:UNITS=M&amp;window=popup&amp;width=450&amp;height=300&amp;START_MAXIMIZED=FALSE"}</definedName>
    <definedName name="_87__FDSAUDITLINK__" localSheetId="5" hidden="1">{"fdsup://IBCentral/FAT Viewer?action=UPDATE&amp;creator=factset&amp;DOC_NAME=fat:reuters_semi_source_window.fat&amp;display_string=Audit&amp;DYN_ARGS=TRUE&amp;VAR:ID1=GILT&amp;VAR:RCODE=FDSPFDSTKTOTAL&amp;VAR:SDATE=0&amp;VAR:FREQ=FSA&amp;VAR:RELITEM=RP&amp;VAR:CURRENCY=&amp;VAR:CURRSOURCE=EXSHARE&amp;VA","R:NATFREQ=FSA&amp;VAR:RFIELD=FINALIZED&amp;VAR:DB_TYPE=&amp;VAR:UNITS=M&amp;window=popup&amp;width=450&amp;height=300&amp;START_MAXIMIZED=FALSE"}</definedName>
    <definedName name="_87__FDSAUDITLINK__" hidden="1">{"fdsup://IBCentral/FAT Viewer?action=UPDATE&amp;creator=factset&amp;DOC_NAME=fat:reuters_semi_source_window.fat&amp;display_string=Audit&amp;DYN_ARGS=TRUE&amp;VAR:ID1=GILT&amp;VAR:RCODE=FDSPFDSTKTOTAL&amp;VAR:SDATE=0&amp;VAR:FREQ=FSA&amp;VAR:RELITEM=RP&amp;VAR:CURRENCY=&amp;VAR:CURRSOURCE=EXSHARE&amp;VA","R:NATFREQ=FSA&amp;VAR:RFIELD=FINALIZED&amp;VAR:DB_TYPE=&amp;VAR:UNITS=M&amp;window=popup&amp;width=450&amp;height=300&amp;START_MAXIMIZED=FALSE"}</definedName>
    <definedName name="_88__FDSAUDITLINK__" localSheetId="0" hidden="1">{"fdsup://IBCentral/FAT Viewer?action=UPDATE&amp;creator=factset&amp;DOC_NAME=fat:reuters_semi_source_window.fat&amp;display_string=Audit&amp;DYN_ARGS=TRUE&amp;VAR:ID1=549343&amp;VAR:RCODE=FDSPFDSTKTOTAL&amp;VAR:SDATE=20110699&amp;VAR:FREQ=FSA&amp;VAR:RELITEM=RP&amp;VAR:CURRENCY=&amp;VAR:CURRSOURCE=E","XSHARE&amp;VAR:NATFREQ=FSA&amp;VAR:RFIELD=FINALIZED&amp;VAR:DB_TYPE=&amp;VAR:UNITS=M&amp;window=popup&amp;width=450&amp;height=300&amp;START_MAXIMIZED=FALSE"}</definedName>
    <definedName name="_88__FDSAUDITLINK__" localSheetId="5" hidden="1">{"fdsup://IBCentral/FAT Viewer?action=UPDATE&amp;creator=factset&amp;DOC_NAME=fat:reuters_semi_source_window.fat&amp;display_string=Audit&amp;DYN_ARGS=TRUE&amp;VAR:ID1=549343&amp;VAR:RCODE=FDSPFDSTKTOTAL&amp;VAR:SDATE=20110699&amp;VAR:FREQ=FSA&amp;VAR:RELITEM=RP&amp;VAR:CURRENCY=&amp;VAR:CURRSOURCE=E","XSHARE&amp;VAR:NATFREQ=FSA&amp;VAR:RFIELD=FINALIZED&amp;VAR:DB_TYPE=&amp;VAR:UNITS=M&amp;window=popup&amp;width=450&amp;height=300&amp;START_MAXIMIZED=FALSE"}</definedName>
    <definedName name="_88__FDSAUDITLINK__" hidden="1">{"fdsup://IBCentral/FAT Viewer?action=UPDATE&amp;creator=factset&amp;DOC_NAME=fat:reuters_semi_source_window.fat&amp;display_string=Audit&amp;DYN_ARGS=TRUE&amp;VAR:ID1=549343&amp;VAR:RCODE=FDSPFDSTKTOTAL&amp;VAR:SDATE=20110699&amp;VAR:FREQ=FSA&amp;VAR:RELITEM=RP&amp;VAR:CURRENCY=&amp;VAR:CURRSOURCE=E","XSHARE&amp;VAR:NATFREQ=FSA&amp;VAR:RFIELD=FINALIZED&amp;VAR:DB_TYPE=&amp;VAR:UNITS=M&amp;window=popup&amp;width=450&amp;height=300&amp;START_MAXIMIZED=FALSE"}</definedName>
    <definedName name="_89__FDSAUDITLINK__" localSheetId="0" hidden="1">{"fdsup://IBCentral/FAT Viewer?action=UPDATE&amp;creator=factset&amp;DOC_NAME=fat:reuters_qtrly_source_window.fat&amp;display_string=Audit&amp;DYN_ARGS=TRUE&amp;VAR:ID1=19239V30&amp;VAR:RCODE=STLD&amp;VAR:SDATE=20110699&amp;VAR:FREQ=Quarterly&amp;VAR:RELITEM=RP&amp;VAR:CURRENCY=&amp;VAR:CURRSOURCE=EX","SHARE&amp;VAR:NATFREQ=QUARTERLY&amp;VAR:RFIELD=FINALIZED&amp;VAR:DB_TYPE=&amp;VAR:UNITS=M&amp;window=popup&amp;width=450&amp;height=300&amp;START_MAXIMIZED=FALSE"}</definedName>
    <definedName name="_89__FDSAUDITLINK__" localSheetId="5" hidden="1">{"fdsup://IBCentral/FAT Viewer?action=UPDATE&amp;creator=factset&amp;DOC_NAME=fat:reuters_qtrly_source_window.fat&amp;display_string=Audit&amp;DYN_ARGS=TRUE&amp;VAR:ID1=19239V30&amp;VAR:RCODE=STLD&amp;VAR:SDATE=20110699&amp;VAR:FREQ=Quarterly&amp;VAR:RELITEM=RP&amp;VAR:CURRENCY=&amp;VAR:CURRSOURCE=EX","SHARE&amp;VAR:NATFREQ=QUARTERLY&amp;VAR:RFIELD=FINALIZED&amp;VAR:DB_TYPE=&amp;VAR:UNITS=M&amp;window=popup&amp;width=450&amp;height=300&amp;START_MAXIMIZED=FALSE"}</definedName>
    <definedName name="_89__FDSAUDITLINK__" hidden="1">{"fdsup://IBCentral/FAT Viewer?action=UPDATE&amp;creator=factset&amp;DOC_NAME=fat:reuters_qtrly_source_window.fat&amp;display_string=Audit&amp;DYN_ARGS=TRUE&amp;VAR:ID1=19239V30&amp;VAR:RCODE=STLD&amp;VAR:SDATE=20110699&amp;VAR:FREQ=Quarterly&amp;VAR:RELITEM=RP&amp;VAR:CURRENCY=&amp;VAR:CURRSOURCE=EX","SHARE&amp;VAR:NATFREQ=QUARTERLY&amp;VAR:RFIELD=FINALIZED&amp;VAR:DB_TYPE=&amp;VAR:UNITS=M&amp;window=popup&amp;width=450&amp;height=300&amp;START_MAXIMIZED=FALSE"}</definedName>
    <definedName name="_9__123Graph_CCHART_10" hidden="1">#REF!</definedName>
    <definedName name="_9__FDSAUDITLINK__" localSheetId="0" hidden="1">{"fdsup://directions/FAT Viewer?action=UPDATE&amp;creator=factset&amp;DYN_ARGS=TRUE&amp;DOC_NAME=FAT:FQL_AUDITING_CLIENT_TEMPLATE.FAT&amp;display_string=Audit&amp;VAR:KEY=ADQTCXCLUX&amp;VAR:QUERY=SlVMSUFOKElDX0VTVElNQVRFKEVCSVREQSxNRUFOLE5UTV9UV0EsLDQwNzkyKS5kYXRlcyk=&amp;WINDOW=FIRST","_POPUP&amp;HEIGHT=450&amp;WIDTH=450&amp;START_MAXIMIZED=FALSE&amp;VAR:CALENDAR=US&amp;VAR:SYMBOL=ABVT&amp;VAR:INDEX=0"}</definedName>
    <definedName name="_9__FDSAUDITLINK__" localSheetId="5" hidden="1">{"fdsup://directions/FAT Viewer?action=UPDATE&amp;creator=factset&amp;DYN_ARGS=TRUE&amp;DOC_NAME=FAT:FQL_AUDITING_CLIENT_TEMPLATE.FAT&amp;display_string=Audit&amp;VAR:KEY=ADQTCXCLUX&amp;VAR:QUERY=SlVMSUFOKElDX0VTVElNQVRFKEVCSVREQSxNRUFOLE5UTV9UV0EsLDQwNzkyKS5kYXRlcyk=&amp;WINDOW=FIRST","_POPUP&amp;HEIGHT=450&amp;WIDTH=450&amp;START_MAXIMIZED=FALSE&amp;VAR:CALENDAR=US&amp;VAR:SYMBOL=ABVT&amp;VAR:INDEX=0"}</definedName>
    <definedName name="_9__FDSAUDITLINK__" hidden="1">{"fdsup://directions/FAT Viewer?action=UPDATE&amp;creator=factset&amp;DYN_ARGS=TRUE&amp;DOC_NAME=FAT:FQL_AUDITING_CLIENT_TEMPLATE.FAT&amp;display_string=Audit&amp;VAR:KEY=ADQTCXCLUX&amp;VAR:QUERY=SlVMSUFOKElDX0VTVElNQVRFKEVCSVREQSxNRUFOLE5UTV9UV0EsLDQwNzkyKS5kYXRlcyk=&amp;WINDOW=FIRST","_POPUP&amp;HEIGHT=450&amp;WIDTH=450&amp;START_MAXIMIZED=FALSE&amp;VAR:CALENDAR=US&amp;VAR:SYMBOL=ABVT&amp;VAR:INDEX=0"}</definedName>
    <definedName name="_90__FDSAUDITLINK__" localSheetId="0" hidden="1">{"fdsup://IBCentral/FAT Viewer?action=UPDATE&amp;creator=factset&amp;DOC_NAME=fat:reuters_semi_source_window.fat&amp;display_string=Audit&amp;DYN_ARGS=TRUE&amp;VAR:ID1=CBEY&amp;VAR:RCODE=FDSPFDSTKTOTAL&amp;VAR:SDATE=0&amp;VAR:FREQ=FSA&amp;VAR:RELITEM=RP&amp;VAR:CURRENCY=&amp;VAR:CURRSOURCE=EXSHARE&amp;VA","R:NATFREQ=FSA&amp;VAR:RFIELD=FINALIZED&amp;VAR:DB_TYPE=&amp;VAR:UNITS=M&amp;window=popup&amp;width=450&amp;height=300&amp;START_MAXIMIZED=FALSE"}</definedName>
    <definedName name="_90__FDSAUDITLINK__" localSheetId="5" hidden="1">{"fdsup://IBCentral/FAT Viewer?action=UPDATE&amp;creator=factset&amp;DOC_NAME=fat:reuters_semi_source_window.fat&amp;display_string=Audit&amp;DYN_ARGS=TRUE&amp;VAR:ID1=CBEY&amp;VAR:RCODE=FDSPFDSTKTOTAL&amp;VAR:SDATE=0&amp;VAR:FREQ=FSA&amp;VAR:RELITEM=RP&amp;VAR:CURRENCY=&amp;VAR:CURRSOURCE=EXSHARE&amp;VA","R:NATFREQ=FSA&amp;VAR:RFIELD=FINALIZED&amp;VAR:DB_TYPE=&amp;VAR:UNITS=M&amp;window=popup&amp;width=450&amp;height=300&amp;START_MAXIMIZED=FALSE"}</definedName>
    <definedName name="_90__FDSAUDITLINK__" hidden="1">{"fdsup://IBCentral/FAT Viewer?action=UPDATE&amp;creator=factset&amp;DOC_NAME=fat:reuters_semi_source_window.fat&amp;display_string=Audit&amp;DYN_ARGS=TRUE&amp;VAR:ID1=CBEY&amp;VAR:RCODE=FDSPFDSTKTOTAL&amp;VAR:SDATE=0&amp;VAR:FREQ=FSA&amp;VAR:RELITEM=RP&amp;VAR:CURRENCY=&amp;VAR:CURRSOURCE=EXSHARE&amp;VA","R:NATFREQ=FSA&amp;VAR:RFIELD=FINALIZED&amp;VAR:DB_TYPE=&amp;VAR:UNITS=M&amp;window=popup&amp;width=450&amp;height=300&amp;START_MAXIMIZED=FALSE"}</definedName>
    <definedName name="_91__FDSAUDITLINK__" localSheetId="0" hidden="1">{"fdsup://IBCentral/FAT Viewer?action=UPDATE&amp;creator=factset&amp;DOC_NAME=fat:reuters_semi_source_window.fat&amp;display_string=Audit&amp;DYN_ARGS=TRUE&amp;VAR:ID1=B09LSH&amp;VAR:RCODE=STLD&amp;VAR:SDATE=20110699&amp;VAR:FREQ=FSA&amp;VAR:RELITEM=RP&amp;VAR:CURRENCY=&amp;VAR:CURRSOURCE=EXSHARE&amp;VAR",":NATFREQ=FSA&amp;VAR:RFIELD=FINALIZED&amp;VAR:DB_TYPE=&amp;VAR:UNITS=M&amp;window=popup&amp;width=450&amp;height=300&amp;START_MAXIMIZED=FALSE"}</definedName>
    <definedName name="_91__FDSAUDITLINK__" localSheetId="5" hidden="1">{"fdsup://IBCentral/FAT Viewer?action=UPDATE&amp;creator=factset&amp;DOC_NAME=fat:reuters_semi_source_window.fat&amp;display_string=Audit&amp;DYN_ARGS=TRUE&amp;VAR:ID1=B09LSH&amp;VAR:RCODE=STLD&amp;VAR:SDATE=20110699&amp;VAR:FREQ=FSA&amp;VAR:RELITEM=RP&amp;VAR:CURRENCY=&amp;VAR:CURRSOURCE=EXSHARE&amp;VAR",":NATFREQ=FSA&amp;VAR:RFIELD=FINALIZED&amp;VAR:DB_TYPE=&amp;VAR:UNITS=M&amp;window=popup&amp;width=450&amp;height=300&amp;START_MAXIMIZED=FALSE"}</definedName>
    <definedName name="_91__FDSAUDITLINK__" hidden="1">{"fdsup://IBCentral/FAT Viewer?action=UPDATE&amp;creator=factset&amp;DOC_NAME=fat:reuters_semi_source_window.fat&amp;display_string=Audit&amp;DYN_ARGS=TRUE&amp;VAR:ID1=B09LSH&amp;VAR:RCODE=STLD&amp;VAR:SDATE=20110699&amp;VAR:FREQ=FSA&amp;VAR:RELITEM=RP&amp;VAR:CURRENCY=&amp;VAR:CURRSOURCE=EXSHARE&amp;VAR",":NATFREQ=FSA&amp;VAR:RFIELD=FINALIZED&amp;VAR:DB_TYPE=&amp;VAR:UNITS=M&amp;window=popup&amp;width=450&amp;height=300&amp;START_MAXIMIZED=FALSE"}</definedName>
    <definedName name="_92__FDSAUDITLINK__" localSheetId="0" hidden="1">{"fdsup://IBCentral/FAT Viewer?action=UPDATE&amp;creator=factset&amp;DOC_NAME=fat:reuters_semi_source_window.fat&amp;display_string=Audit&amp;DYN_ARGS=TRUE&amp;VAR:ID1=B0M7KJ&amp;VAR:RCODE=FDSPFDSTKTOTAL&amp;VAR:SDATE=0&amp;VAR:FREQ=FSA&amp;VAR:RELITEM=RP&amp;VAR:CURRENCY=&amp;VAR:CURRSOURCE=EXSHARE&amp;","VAR:NATFREQ=FSA&amp;VAR:RFIELD=FINALIZED&amp;VAR:DB_TYPE=&amp;VAR:UNITS=M&amp;window=popup&amp;width=450&amp;height=300&amp;START_MAXIMIZED=FALSE"}</definedName>
    <definedName name="_92__FDSAUDITLINK__" localSheetId="5" hidden="1">{"fdsup://IBCentral/FAT Viewer?action=UPDATE&amp;creator=factset&amp;DOC_NAME=fat:reuters_semi_source_window.fat&amp;display_string=Audit&amp;DYN_ARGS=TRUE&amp;VAR:ID1=B0M7KJ&amp;VAR:RCODE=FDSPFDSTKTOTAL&amp;VAR:SDATE=0&amp;VAR:FREQ=FSA&amp;VAR:RELITEM=RP&amp;VAR:CURRENCY=&amp;VAR:CURRSOURCE=EXSHARE&amp;","VAR:NATFREQ=FSA&amp;VAR:RFIELD=FINALIZED&amp;VAR:DB_TYPE=&amp;VAR:UNITS=M&amp;window=popup&amp;width=450&amp;height=300&amp;START_MAXIMIZED=FALSE"}</definedName>
    <definedName name="_92__FDSAUDITLINK__" hidden="1">{"fdsup://IBCentral/FAT Viewer?action=UPDATE&amp;creator=factset&amp;DOC_NAME=fat:reuters_semi_source_window.fat&amp;display_string=Audit&amp;DYN_ARGS=TRUE&amp;VAR:ID1=B0M7KJ&amp;VAR:RCODE=FDSPFDSTKTOTAL&amp;VAR:SDATE=0&amp;VAR:FREQ=FSA&amp;VAR:RELITEM=RP&amp;VAR:CURRENCY=&amp;VAR:CURRSOURCE=EXSHARE&amp;","VAR:NATFREQ=FSA&amp;VAR:RFIELD=FINALIZED&amp;VAR:DB_TYPE=&amp;VAR:UNITS=M&amp;window=popup&amp;width=450&amp;height=300&amp;START_MAXIMIZED=FALSE"}</definedName>
    <definedName name="_93__FDSAUDITLINK__" localSheetId="0" hidden="1">{"fdsup://IBCentral/FAT Viewer?action=UPDATE&amp;creator=factset&amp;DOC_NAME=fat:reuters_semi_source_window.fat&amp;display_string=Audit&amp;DYN_ARGS=TRUE&amp;VAR:ID1=PAET&amp;VAR:RCODE=FDSPFDSTKTOTAL&amp;VAR:SDATE=0&amp;VAR:FREQ=FSA&amp;VAR:RELITEM=RP&amp;VAR:CURRENCY=&amp;VAR:CURRSOURCE=EXSHARE&amp;VA","R:NATFREQ=FSA&amp;VAR:RFIELD=FINALIZED&amp;VAR:DB_TYPE=&amp;VAR:UNITS=M&amp;window=popup&amp;width=450&amp;height=300&amp;START_MAXIMIZED=FALSE"}</definedName>
    <definedName name="_93__FDSAUDITLINK__" localSheetId="5" hidden="1">{"fdsup://IBCentral/FAT Viewer?action=UPDATE&amp;creator=factset&amp;DOC_NAME=fat:reuters_semi_source_window.fat&amp;display_string=Audit&amp;DYN_ARGS=TRUE&amp;VAR:ID1=PAET&amp;VAR:RCODE=FDSPFDSTKTOTAL&amp;VAR:SDATE=0&amp;VAR:FREQ=FSA&amp;VAR:RELITEM=RP&amp;VAR:CURRENCY=&amp;VAR:CURRSOURCE=EXSHARE&amp;VA","R:NATFREQ=FSA&amp;VAR:RFIELD=FINALIZED&amp;VAR:DB_TYPE=&amp;VAR:UNITS=M&amp;window=popup&amp;width=450&amp;height=300&amp;START_MAXIMIZED=FALSE"}</definedName>
    <definedName name="_93__FDSAUDITLINK__" hidden="1">{"fdsup://IBCentral/FAT Viewer?action=UPDATE&amp;creator=factset&amp;DOC_NAME=fat:reuters_semi_source_window.fat&amp;display_string=Audit&amp;DYN_ARGS=TRUE&amp;VAR:ID1=PAET&amp;VAR:RCODE=FDSPFDSTKTOTAL&amp;VAR:SDATE=0&amp;VAR:FREQ=FSA&amp;VAR:RELITEM=RP&amp;VAR:CURRENCY=&amp;VAR:CURRSOURCE=EXSHARE&amp;VA","R:NATFREQ=FSA&amp;VAR:RFIELD=FINALIZED&amp;VAR:DB_TYPE=&amp;VAR:UNITS=M&amp;window=popup&amp;width=450&amp;height=300&amp;START_MAXIMIZED=FALSE"}</definedName>
    <definedName name="_94__FDSAUDITLINK__" localSheetId="0" hidden="1">{"fdsup://IBCentral/FAT Viewer?action=UPDATE&amp;creator=factset&amp;DOC_NAME=fat:reuters_qtrly_source_window.fat&amp;display_string=Audit&amp;DYN_ARGS=TRUE&amp;VAR:ID1=M5147411&amp;VAR:RCODE=STLD&amp;VAR:SDATE=20110399&amp;VAR:FREQ=Quarterly&amp;VAR:RELITEM=RP&amp;VAR:CURRENCY=&amp;VAR:CURRSOURCE=EX","SHARE&amp;VAR:NATFREQ=QUARTERLY&amp;VAR:RFIELD=FINALIZED&amp;VAR:DB_TYPE=&amp;VAR:UNITS=M&amp;window=popup&amp;width=450&amp;height=300&amp;START_MAXIMIZED=FALSE"}</definedName>
    <definedName name="_94__FDSAUDITLINK__" localSheetId="5" hidden="1">{"fdsup://IBCentral/FAT Viewer?action=UPDATE&amp;creator=factset&amp;DOC_NAME=fat:reuters_qtrly_source_window.fat&amp;display_string=Audit&amp;DYN_ARGS=TRUE&amp;VAR:ID1=M5147411&amp;VAR:RCODE=STLD&amp;VAR:SDATE=20110399&amp;VAR:FREQ=Quarterly&amp;VAR:RELITEM=RP&amp;VAR:CURRENCY=&amp;VAR:CURRSOURCE=EX","SHARE&amp;VAR:NATFREQ=QUARTERLY&amp;VAR:RFIELD=FINALIZED&amp;VAR:DB_TYPE=&amp;VAR:UNITS=M&amp;window=popup&amp;width=450&amp;height=300&amp;START_MAXIMIZED=FALSE"}</definedName>
    <definedName name="_94__FDSAUDITLINK__" hidden="1">{"fdsup://IBCentral/FAT Viewer?action=UPDATE&amp;creator=factset&amp;DOC_NAME=fat:reuters_qtrly_source_window.fat&amp;display_string=Audit&amp;DYN_ARGS=TRUE&amp;VAR:ID1=M5147411&amp;VAR:RCODE=STLD&amp;VAR:SDATE=20110399&amp;VAR:FREQ=Quarterly&amp;VAR:RELITEM=RP&amp;VAR:CURRENCY=&amp;VAR:CURRSOURCE=EX","SHARE&amp;VAR:NATFREQ=QUARTERLY&amp;VAR:RFIELD=FINALIZED&amp;VAR:DB_TYPE=&amp;VAR:UNITS=M&amp;window=popup&amp;width=450&amp;height=300&amp;START_MAXIMIZED=FALSE"}</definedName>
    <definedName name="_95__FDSAUDITLINK__" localSheetId="0" hidden="1">{"fdsup://IBCentral/FAT Viewer?action=UPDATE&amp;creator=factset&amp;DOC_NAME=fat:reuters_semi_source_window.fat&amp;display_string=Audit&amp;DYN_ARGS=TRUE&amp;VAR:ID1=549343&amp;VAR:RCODE=STLD&amp;VAR:SDATE=20110699&amp;VAR:FREQ=FSA&amp;VAR:RELITEM=RP&amp;VAR:CURRENCY=&amp;VAR:CURRSOURCE=EXSHARE&amp;VAR",":NATFREQ=FSA&amp;VAR:RFIELD=FINALIZED&amp;VAR:DB_TYPE=&amp;VAR:UNITS=M&amp;window=popup&amp;width=450&amp;height=300&amp;START_MAXIMIZED=FALSE"}</definedName>
    <definedName name="_95__FDSAUDITLINK__" localSheetId="5" hidden="1">{"fdsup://IBCentral/FAT Viewer?action=UPDATE&amp;creator=factset&amp;DOC_NAME=fat:reuters_semi_source_window.fat&amp;display_string=Audit&amp;DYN_ARGS=TRUE&amp;VAR:ID1=549343&amp;VAR:RCODE=STLD&amp;VAR:SDATE=20110699&amp;VAR:FREQ=FSA&amp;VAR:RELITEM=RP&amp;VAR:CURRENCY=&amp;VAR:CURRSOURCE=EXSHARE&amp;VAR",":NATFREQ=FSA&amp;VAR:RFIELD=FINALIZED&amp;VAR:DB_TYPE=&amp;VAR:UNITS=M&amp;window=popup&amp;width=450&amp;height=300&amp;START_MAXIMIZED=FALSE"}</definedName>
    <definedName name="_95__FDSAUDITLINK__" hidden="1">{"fdsup://IBCentral/FAT Viewer?action=UPDATE&amp;creator=factset&amp;DOC_NAME=fat:reuters_semi_source_window.fat&amp;display_string=Audit&amp;DYN_ARGS=TRUE&amp;VAR:ID1=549343&amp;VAR:RCODE=STLD&amp;VAR:SDATE=20110699&amp;VAR:FREQ=FSA&amp;VAR:RELITEM=RP&amp;VAR:CURRENCY=&amp;VAR:CURRSOURCE=EXSHARE&amp;VAR",":NATFREQ=FSA&amp;VAR:RFIELD=FINALIZED&amp;VAR:DB_TYPE=&amp;VAR:UNITS=M&amp;window=popup&amp;width=450&amp;height=300&amp;START_MAXIMIZED=FALSE"}</definedName>
    <definedName name="_96__FDSAUDITLINK__" localSheetId="0" hidden="1">{"fdsup://IBCentral/FAT Viewer?action=UPDATE&amp;creator=factset&amp;DOC_NAME=fat:reuters_qtrly_source_window.fat&amp;display_string=Audit&amp;DYN_ARGS=TRUE&amp;VAR:ID1=76658210&amp;VAR:RCODE=FDSPFDSTKTOTAL&amp;VAR:SDATE=20110699&amp;VAR:FREQ=Quarterly&amp;VAR:RELITEM=RP&amp;VAR:CURRENCY=&amp;VAR:CUR","RSOURCE=EXSHARE&amp;VAR:NATFREQ=QUARTERLY&amp;VAR:RFIELD=FINALIZED&amp;VAR:DB_TYPE=&amp;VAR:UNITS=M&amp;window=popup&amp;width=450&amp;height=300&amp;START_MAXIMIZED=FALSE"}</definedName>
    <definedName name="_96__FDSAUDITLINK__" localSheetId="5" hidden="1">{"fdsup://IBCentral/FAT Viewer?action=UPDATE&amp;creator=factset&amp;DOC_NAME=fat:reuters_qtrly_source_window.fat&amp;display_string=Audit&amp;DYN_ARGS=TRUE&amp;VAR:ID1=76658210&amp;VAR:RCODE=FDSPFDSTKTOTAL&amp;VAR:SDATE=20110699&amp;VAR:FREQ=Quarterly&amp;VAR:RELITEM=RP&amp;VAR:CURRENCY=&amp;VAR:CUR","RSOURCE=EXSHARE&amp;VAR:NATFREQ=QUARTERLY&amp;VAR:RFIELD=FINALIZED&amp;VAR:DB_TYPE=&amp;VAR:UNITS=M&amp;window=popup&amp;width=450&amp;height=300&amp;START_MAXIMIZED=FALSE"}</definedName>
    <definedName name="_96__FDSAUDITLINK__" hidden="1">{"fdsup://IBCentral/FAT Viewer?action=UPDATE&amp;creator=factset&amp;DOC_NAME=fat:reuters_qtrly_source_window.fat&amp;display_string=Audit&amp;DYN_ARGS=TRUE&amp;VAR:ID1=76658210&amp;VAR:RCODE=FDSPFDSTKTOTAL&amp;VAR:SDATE=20110699&amp;VAR:FREQ=Quarterly&amp;VAR:RELITEM=RP&amp;VAR:CURRENCY=&amp;VAR:CUR","RSOURCE=EXSHARE&amp;VAR:NATFREQ=QUARTERLY&amp;VAR:RFIELD=FINALIZED&amp;VAR:DB_TYPE=&amp;VAR:UNITS=M&amp;window=popup&amp;width=450&amp;height=300&amp;START_MAXIMIZED=FALSE"}</definedName>
    <definedName name="_97__FDSAUDITLINK__" localSheetId="0" hidden="1">{"fdsup://IBCentral/FAT Viewer?action=UPDATE&amp;creator=factset&amp;DOC_NAME=fat:reuters_semi_source_window.fat&amp;display_string=Audit&amp;DYN_ARGS=TRUE&amp;VAR:ID1=VSAT&amp;VAR:RCODE=FDSPFDSTKTOTAL&amp;VAR:SDATE=0&amp;VAR:FREQ=FSA&amp;VAR:RELITEM=RP&amp;VAR:CURRENCY=&amp;VAR:CURRSOURCE=EXSHARE&amp;VA","R:NATFREQ=FSA&amp;VAR:RFIELD=FINALIZED&amp;VAR:DB_TYPE=&amp;VAR:UNITS=M&amp;window=popup&amp;width=450&amp;height=300&amp;START_MAXIMIZED=FALSE"}</definedName>
    <definedName name="_97__FDSAUDITLINK__" localSheetId="5" hidden="1">{"fdsup://IBCentral/FAT Viewer?action=UPDATE&amp;creator=factset&amp;DOC_NAME=fat:reuters_semi_source_window.fat&amp;display_string=Audit&amp;DYN_ARGS=TRUE&amp;VAR:ID1=VSAT&amp;VAR:RCODE=FDSPFDSTKTOTAL&amp;VAR:SDATE=0&amp;VAR:FREQ=FSA&amp;VAR:RELITEM=RP&amp;VAR:CURRENCY=&amp;VAR:CURRSOURCE=EXSHARE&amp;VA","R:NATFREQ=FSA&amp;VAR:RFIELD=FINALIZED&amp;VAR:DB_TYPE=&amp;VAR:UNITS=M&amp;window=popup&amp;width=450&amp;height=300&amp;START_MAXIMIZED=FALSE"}</definedName>
    <definedName name="_97__FDSAUDITLINK__" hidden="1">{"fdsup://IBCentral/FAT Viewer?action=UPDATE&amp;creator=factset&amp;DOC_NAME=fat:reuters_semi_source_window.fat&amp;display_string=Audit&amp;DYN_ARGS=TRUE&amp;VAR:ID1=VSAT&amp;VAR:RCODE=FDSPFDSTKTOTAL&amp;VAR:SDATE=0&amp;VAR:FREQ=FSA&amp;VAR:RELITEM=RP&amp;VAR:CURRENCY=&amp;VAR:CURRSOURCE=EXSHARE&amp;VA","R:NATFREQ=FSA&amp;VAR:RFIELD=FINALIZED&amp;VAR:DB_TYPE=&amp;VAR:UNITS=M&amp;window=popup&amp;width=450&amp;height=300&amp;START_MAXIMIZED=FALSE"}</definedName>
    <definedName name="_98__FDSAUDITLINK__" localSheetId="0" hidden="1">{"fdsup://IBCentral/FAT Viewer?action=UPDATE&amp;creator=factset&amp;DOC_NAME=fat:reuters_qtrly_source_window.fat&amp;display_string=Audit&amp;DYN_ARGS=TRUE&amp;VAR:ID1=44439810&amp;VAR:RCODE=FDSPFDSTKTOTAL&amp;VAR:SDATE=20110399&amp;VAR:FREQ=Quarterly&amp;VAR:RELITEM=RP&amp;VAR:CURRENCY=&amp;VAR:CUR","RSOURCE=EXSHARE&amp;VAR:NATFREQ=QUARTERLY&amp;VAR:RFIELD=FINALIZED&amp;VAR:DB_TYPE=&amp;VAR:UNITS=M&amp;window=popup&amp;width=450&amp;height=300&amp;START_MAXIMIZED=FALSE"}</definedName>
    <definedName name="_98__FDSAUDITLINK__" localSheetId="5" hidden="1">{"fdsup://IBCentral/FAT Viewer?action=UPDATE&amp;creator=factset&amp;DOC_NAME=fat:reuters_qtrly_source_window.fat&amp;display_string=Audit&amp;DYN_ARGS=TRUE&amp;VAR:ID1=44439810&amp;VAR:RCODE=FDSPFDSTKTOTAL&amp;VAR:SDATE=20110399&amp;VAR:FREQ=Quarterly&amp;VAR:RELITEM=RP&amp;VAR:CURRENCY=&amp;VAR:CUR","RSOURCE=EXSHARE&amp;VAR:NATFREQ=QUARTERLY&amp;VAR:RFIELD=FINALIZED&amp;VAR:DB_TYPE=&amp;VAR:UNITS=M&amp;window=popup&amp;width=450&amp;height=300&amp;START_MAXIMIZED=FALSE"}</definedName>
    <definedName name="_98__FDSAUDITLINK__" hidden="1">{"fdsup://IBCentral/FAT Viewer?action=UPDATE&amp;creator=factset&amp;DOC_NAME=fat:reuters_qtrly_source_window.fat&amp;display_string=Audit&amp;DYN_ARGS=TRUE&amp;VAR:ID1=44439810&amp;VAR:RCODE=FDSPFDSTKTOTAL&amp;VAR:SDATE=20110399&amp;VAR:FREQ=Quarterly&amp;VAR:RELITEM=RP&amp;VAR:CURRENCY=&amp;VAR:CUR","RSOURCE=EXSHARE&amp;VAR:NATFREQ=QUARTERLY&amp;VAR:RFIELD=FINALIZED&amp;VAR:DB_TYPE=&amp;VAR:UNITS=M&amp;window=popup&amp;width=450&amp;height=300&amp;START_MAXIMIZED=FALSE"}</definedName>
    <definedName name="_99__FDSAUDITLINK__" localSheetId="0" hidden="1">{"fdsup://IBCentral/FAT Viewer?action=UPDATE&amp;creator=factset&amp;DOC_NAME=fat:reuters_semi_source_window.fat&amp;display_string=Audit&amp;DYN_ARGS=TRUE&amp;VAR:ID1=B09LSH&amp;VAR:RCODE=STLD&amp;VAR:SDATE=20101299&amp;VAR:FREQ=FSA&amp;VAR:RELITEM=RP&amp;VAR:CURRENCY=&amp;VAR:CURRSOURCE=EXSHARE&amp;VAR",":NATFREQ=FSA&amp;VAR:RFIELD=FINALIZED&amp;VAR:DB_TYPE=&amp;VAR:UNITS=M&amp;window=popup&amp;width=450&amp;height=300&amp;START_MAXIMIZED=FALSE"}</definedName>
    <definedName name="_99__FDSAUDITLINK__" localSheetId="5" hidden="1">{"fdsup://IBCentral/FAT Viewer?action=UPDATE&amp;creator=factset&amp;DOC_NAME=fat:reuters_semi_source_window.fat&amp;display_string=Audit&amp;DYN_ARGS=TRUE&amp;VAR:ID1=B09LSH&amp;VAR:RCODE=STLD&amp;VAR:SDATE=20101299&amp;VAR:FREQ=FSA&amp;VAR:RELITEM=RP&amp;VAR:CURRENCY=&amp;VAR:CURRSOURCE=EXSHARE&amp;VAR",":NATFREQ=FSA&amp;VAR:RFIELD=FINALIZED&amp;VAR:DB_TYPE=&amp;VAR:UNITS=M&amp;window=popup&amp;width=450&amp;height=300&amp;START_MAXIMIZED=FALSE"}</definedName>
    <definedName name="_99__FDSAUDITLINK__" hidden="1">{"fdsup://IBCentral/FAT Viewer?action=UPDATE&amp;creator=factset&amp;DOC_NAME=fat:reuters_semi_source_window.fat&amp;display_string=Audit&amp;DYN_ARGS=TRUE&amp;VAR:ID1=B09LSH&amp;VAR:RCODE=STLD&amp;VAR:SDATE=20101299&amp;VAR:FREQ=FSA&amp;VAR:RELITEM=RP&amp;VAR:CURRENCY=&amp;VAR:CURRSOURCE=EXSHARE&amp;VAR",":NATFREQ=FSA&amp;VAR:RFIELD=FINALIZED&amp;VAR:DB_TYPE=&amp;VAR:UNITS=M&amp;window=popup&amp;width=450&amp;height=300&amp;START_MAXIMIZED=FALSE"}</definedName>
    <definedName name="_aa2" localSheetId="0" hidden="1">{#N/A,#N/A,FALSE,"Hip.Bas";#N/A,#N/A,FALSE,"ventas";#N/A,#N/A,FALSE,"ingre-Año";#N/A,#N/A,FALSE,"ventas-Año";#N/A,#N/A,FALSE,"Costepro";#N/A,#N/A,FALSE,"inversion";#N/A,#N/A,FALSE,"personal";#N/A,#N/A,FALSE,"Gastos-V";#N/A,#N/A,FALSE,"Circulante";#N/A,#N/A,FALSE,"CONSOLI";#N/A,#N/A,FALSE,"Es-Fin";#N/A,#N/A,FALSE,"Margen-P"}</definedName>
    <definedName name="_aa2" localSheetId="5" hidden="1">{#N/A,#N/A,FALSE,"Hip.Bas";#N/A,#N/A,FALSE,"ventas";#N/A,#N/A,FALSE,"ingre-Año";#N/A,#N/A,FALSE,"ventas-Año";#N/A,#N/A,FALSE,"Costepro";#N/A,#N/A,FALSE,"inversion";#N/A,#N/A,FALSE,"personal";#N/A,#N/A,FALSE,"Gastos-V";#N/A,#N/A,FALSE,"Circulante";#N/A,#N/A,FALSE,"CONSOLI";#N/A,#N/A,FALSE,"Es-Fin";#N/A,#N/A,FALSE,"Margen-P"}</definedName>
    <definedName name="_aa2" hidden="1">{#N/A,#N/A,FALSE,"Hip.Bas";#N/A,#N/A,FALSE,"ventas";#N/A,#N/A,FALSE,"ingre-Año";#N/A,#N/A,FALSE,"ventas-Año";#N/A,#N/A,FALSE,"Costepro";#N/A,#N/A,FALSE,"inversion";#N/A,#N/A,FALSE,"personal";#N/A,#N/A,FALSE,"Gastos-V";#N/A,#N/A,FALSE,"Circulante";#N/A,#N/A,FALSE,"CONSOLI";#N/A,#N/A,FALSE,"Es-Fin";#N/A,#N/A,FALSE,"Margen-P"}</definedName>
    <definedName name="_aa3" localSheetId="0" hidden="1">{#N/A,#N/A,FALSE,"Hip.Bas";#N/A,#N/A,FALSE,"ventas";#N/A,#N/A,FALSE,"ingre-Año";#N/A,#N/A,FALSE,"ventas-Año";#N/A,#N/A,FALSE,"Costepro";#N/A,#N/A,FALSE,"inversion";#N/A,#N/A,FALSE,"personal";#N/A,#N/A,FALSE,"Gastos-V";#N/A,#N/A,FALSE,"Circulante";#N/A,#N/A,FALSE,"CONSOLI";#N/A,#N/A,FALSE,"Es-Fin";#N/A,#N/A,FALSE,"Margen-P"}</definedName>
    <definedName name="_aa3" localSheetId="5" hidden="1">{#N/A,#N/A,FALSE,"Hip.Bas";#N/A,#N/A,FALSE,"ventas";#N/A,#N/A,FALSE,"ingre-Año";#N/A,#N/A,FALSE,"ventas-Año";#N/A,#N/A,FALSE,"Costepro";#N/A,#N/A,FALSE,"inversion";#N/A,#N/A,FALSE,"personal";#N/A,#N/A,FALSE,"Gastos-V";#N/A,#N/A,FALSE,"Circulante";#N/A,#N/A,FALSE,"CONSOLI";#N/A,#N/A,FALSE,"Es-Fin";#N/A,#N/A,FALSE,"Margen-P"}</definedName>
    <definedName name="_aa3" hidden="1">{#N/A,#N/A,FALSE,"Hip.Bas";#N/A,#N/A,FALSE,"ventas";#N/A,#N/A,FALSE,"ingre-Año";#N/A,#N/A,FALSE,"ventas-Año";#N/A,#N/A,FALSE,"Costepro";#N/A,#N/A,FALSE,"inversion";#N/A,#N/A,FALSE,"personal";#N/A,#N/A,FALSE,"Gastos-V";#N/A,#N/A,FALSE,"Circulante";#N/A,#N/A,FALSE,"CONSOLI";#N/A,#N/A,FALSE,"Es-Fin";#N/A,#N/A,FALSE,"Margen-P"}</definedName>
    <definedName name="_bb2" localSheetId="0" hidden="1">{#N/A,#N/A,FALSE,"Hip.Bas";#N/A,#N/A,FALSE,"ventas";#N/A,#N/A,FALSE,"ingre-Año";#N/A,#N/A,FALSE,"ventas-Año";#N/A,#N/A,FALSE,"Costepro";#N/A,#N/A,FALSE,"inversion";#N/A,#N/A,FALSE,"personal";#N/A,#N/A,FALSE,"Gastos-V";#N/A,#N/A,FALSE,"Circulante";#N/A,#N/A,FALSE,"CONSOLI";#N/A,#N/A,FALSE,"Es-Fin";#N/A,#N/A,FALSE,"Margen-P"}</definedName>
    <definedName name="_bb2" localSheetId="5" hidden="1">{#N/A,#N/A,FALSE,"Hip.Bas";#N/A,#N/A,FALSE,"ventas";#N/A,#N/A,FALSE,"ingre-Año";#N/A,#N/A,FALSE,"ventas-Año";#N/A,#N/A,FALSE,"Costepro";#N/A,#N/A,FALSE,"inversion";#N/A,#N/A,FALSE,"personal";#N/A,#N/A,FALSE,"Gastos-V";#N/A,#N/A,FALSE,"Circulante";#N/A,#N/A,FALSE,"CONSOLI";#N/A,#N/A,FALSE,"Es-Fin";#N/A,#N/A,FALSE,"Margen-P"}</definedName>
    <definedName name="_bb2" hidden="1">{#N/A,#N/A,FALSE,"Hip.Bas";#N/A,#N/A,FALSE,"ventas";#N/A,#N/A,FALSE,"ingre-Año";#N/A,#N/A,FALSE,"ventas-Año";#N/A,#N/A,FALSE,"Costepro";#N/A,#N/A,FALSE,"inversion";#N/A,#N/A,FALSE,"personal";#N/A,#N/A,FALSE,"Gastos-V";#N/A,#N/A,FALSE,"Circulante";#N/A,#N/A,FALSE,"CONSOLI";#N/A,#N/A,FALSE,"Es-Fin";#N/A,#N/A,FALSE,"Margen-P"}</definedName>
    <definedName name="_bb3" localSheetId="0" hidden="1">{#N/A,#N/A,FALSE,"Hip.Bas";#N/A,#N/A,FALSE,"ventas";#N/A,#N/A,FALSE,"ingre-Año";#N/A,#N/A,FALSE,"ventas-Año";#N/A,#N/A,FALSE,"Costepro";#N/A,#N/A,FALSE,"inversion";#N/A,#N/A,FALSE,"personal";#N/A,#N/A,FALSE,"Gastos-V";#N/A,#N/A,FALSE,"Circulante";#N/A,#N/A,FALSE,"CONSOLI";#N/A,#N/A,FALSE,"Es-Fin";#N/A,#N/A,FALSE,"Margen-P"}</definedName>
    <definedName name="_bb3" localSheetId="5" hidden="1">{#N/A,#N/A,FALSE,"Hip.Bas";#N/A,#N/A,FALSE,"ventas";#N/A,#N/A,FALSE,"ingre-Año";#N/A,#N/A,FALSE,"ventas-Año";#N/A,#N/A,FALSE,"Costepro";#N/A,#N/A,FALSE,"inversion";#N/A,#N/A,FALSE,"personal";#N/A,#N/A,FALSE,"Gastos-V";#N/A,#N/A,FALSE,"Circulante";#N/A,#N/A,FALSE,"CONSOLI";#N/A,#N/A,FALSE,"Es-Fin";#N/A,#N/A,FALSE,"Margen-P"}</definedName>
    <definedName name="_bb3" hidden="1">{#N/A,#N/A,FALSE,"Hip.Bas";#N/A,#N/A,FALSE,"ventas";#N/A,#N/A,FALSE,"ingre-Año";#N/A,#N/A,FALSE,"ventas-Año";#N/A,#N/A,FALSE,"Costepro";#N/A,#N/A,FALSE,"inversion";#N/A,#N/A,FALSE,"personal";#N/A,#N/A,FALSE,"Gastos-V";#N/A,#N/A,FALSE,"Circulante";#N/A,#N/A,FALSE,"CONSOLI";#N/A,#N/A,FALSE,"Es-Fin";#N/A,#N/A,FALSE,"Margen-P"}</definedName>
    <definedName name="_bdm.0050C7C024E54455A3C105A4AD93B33B.edm" localSheetId="0" hidden="1">#REF!</definedName>
    <definedName name="_bdm.0050C7C024E54455A3C105A4AD93B33B.edm" localSheetId="5" hidden="1">#REF!</definedName>
    <definedName name="_bdm.0050C7C024E54455A3C105A4AD93B33B.edm" hidden="1">#REF!</definedName>
    <definedName name="_bdm.01FAC462A0F145C4A62CEEB6B5FD0A23.edm" localSheetId="0" hidden="1">#REF!</definedName>
    <definedName name="_bdm.01FAC462A0F145C4A62CEEB6B5FD0A23.edm" localSheetId="5" hidden="1">#REF!</definedName>
    <definedName name="_bdm.01FAC462A0F145C4A62CEEB6B5FD0A23.edm" hidden="1">#REF!</definedName>
    <definedName name="_bdm.03F54FAD08954368A5B92A788785E2FE.edm" localSheetId="0" hidden="1">#REF!</definedName>
    <definedName name="_bdm.03F54FAD08954368A5B92A788785E2FE.edm" localSheetId="5" hidden="1">#REF!</definedName>
    <definedName name="_bdm.03F54FAD08954368A5B92A788785E2FE.edm" hidden="1">#REF!</definedName>
    <definedName name="_bdm.05255D0FD3A4448B9348F75CF818855E.edm" localSheetId="0" hidden="1">#REF!</definedName>
    <definedName name="_bdm.05255D0FD3A4448B9348F75CF818855E.edm" hidden="1">#REF!</definedName>
    <definedName name="_bdm.05B939F5FA4D4E38876CB1075CEADA9A.edm" localSheetId="0" hidden="1">#REF!</definedName>
    <definedName name="_bdm.05B939F5FA4D4E38876CB1075CEADA9A.edm" hidden="1">#REF!</definedName>
    <definedName name="_bdm.06D7451592254FB5A03B2A3DC1731D90.edm" localSheetId="0" hidden="1">#REF!</definedName>
    <definedName name="_bdm.06D7451592254FB5A03B2A3DC1731D90.edm" localSheetId="5" hidden="1">#REF!</definedName>
    <definedName name="_bdm.06D7451592254FB5A03B2A3DC1731D90.edm" hidden="1">#REF!</definedName>
    <definedName name="_bdm.06DFC158E48E47AA9CCB733D109198D1.edm" hidden="1">#REF!</definedName>
    <definedName name="_bdm.07FBFB1F1273481388655E8186B2EDC9.edm" localSheetId="0" hidden="1">#REF!</definedName>
    <definedName name="_bdm.07FBFB1F1273481388655E8186B2EDC9.edm" localSheetId="5" hidden="1">#REF!</definedName>
    <definedName name="_bdm.07FBFB1F1273481388655E8186B2EDC9.edm" hidden="1">#REF!</definedName>
    <definedName name="_bdm.09000C7E17F84244ACEC80471D4CE634.edm" localSheetId="0" hidden="1">#REF!</definedName>
    <definedName name="_bdm.09000C7E17F84244ACEC80471D4CE634.edm" localSheetId="5" hidden="1">#REF!</definedName>
    <definedName name="_bdm.09000C7E17F84244ACEC80471D4CE634.edm" hidden="1">#REF!</definedName>
    <definedName name="_bdm.0CDCFAD302D343AF9DC4507F87EBE437.edm" localSheetId="0" hidden="1">#REF!</definedName>
    <definedName name="_bdm.0CDCFAD302D343AF9DC4507F87EBE437.edm" localSheetId="5" hidden="1">#REF!</definedName>
    <definedName name="_bdm.0CDCFAD302D343AF9DC4507F87EBE437.edm" hidden="1">#REF!</definedName>
    <definedName name="_bdm.11598959ABCA498383285E9D0C339CC9.edm" hidden="1">#REF!</definedName>
    <definedName name="_bdm.1588B75876F04639872AF45E0CBE4E1C.edm" localSheetId="0" hidden="1">#REF!</definedName>
    <definedName name="_bdm.1588B75876F04639872AF45E0CBE4E1C.edm" localSheetId="5" hidden="1">#REF!</definedName>
    <definedName name="_bdm.1588B75876F04639872AF45E0CBE4E1C.edm" hidden="1">#REF!</definedName>
    <definedName name="_bdm.15F8FBF1FC4C4580B3B1A5FCDCFEBEB4.edm" hidden="1">#REF!</definedName>
    <definedName name="_bdm.1AE1E243B9A944FA9627F752D19BA208.edm" localSheetId="0" hidden="1">#REF!</definedName>
    <definedName name="_bdm.1AE1E243B9A944FA9627F752D19BA208.edm" localSheetId="5" hidden="1">#REF!</definedName>
    <definedName name="_bdm.1AE1E243B9A944FA9627F752D19BA208.edm" hidden="1">#REF!</definedName>
    <definedName name="_bdm.25E0450B4F514BA5BE4A61EE899F3782.edm" hidden="1">#REF!</definedName>
    <definedName name="_bdm.2731DEF749044209B05F3C5D5778C203.edm" hidden="1">#REF!</definedName>
    <definedName name="_bdm.2827D745BABD4189A8F284CE3CB24323.edm" localSheetId="0" hidden="1">#REF!</definedName>
    <definedName name="_bdm.2827D745BABD4189A8F284CE3CB24323.edm" localSheetId="5" hidden="1">#REF!</definedName>
    <definedName name="_bdm.2827D745BABD4189A8F284CE3CB24323.edm" hidden="1">#REF!</definedName>
    <definedName name="_bdm.2890A16BFAAE45F89F10AE0A9A1846B5.edm" hidden="1">#REF!</definedName>
    <definedName name="_bdm.28D866F26A2948C2A473B45B74D29F14.edm" localSheetId="0" hidden="1">#REF!</definedName>
    <definedName name="_bdm.28D866F26A2948C2A473B45B74D29F14.edm" localSheetId="5" hidden="1">#REF!</definedName>
    <definedName name="_bdm.28D866F26A2948C2A473B45B74D29F14.edm" hidden="1">#REF!</definedName>
    <definedName name="_bdm.2A6BFE8A399B45659E8E0432F51633D9.edm" localSheetId="0" hidden="1">#REF!</definedName>
    <definedName name="_bdm.2A6BFE8A399B45659E8E0432F51633D9.edm" localSheetId="5" hidden="1">#REF!</definedName>
    <definedName name="_bdm.2A6BFE8A399B45659E8E0432F51633D9.edm" hidden="1">#REF!</definedName>
    <definedName name="_bdm.2A7272BA3F934485845F6B70FC39C6D8.edm" hidden="1">#REF!</definedName>
    <definedName name="_bdm.2B13202997F44AA09DE0D380B137249C.edm" localSheetId="0" hidden="1">#REF!</definedName>
    <definedName name="_bdm.2B13202997F44AA09DE0D380B137249C.edm" localSheetId="5" hidden="1">#REF!</definedName>
    <definedName name="_bdm.2B13202997F44AA09DE0D380B137249C.edm" hidden="1">#REF!</definedName>
    <definedName name="_bdm.2DA0D1B288C341BABF3AABB02AD95B91.edm" localSheetId="0" hidden="1">#REF!</definedName>
    <definedName name="_bdm.2DA0D1B288C341BABF3AABB02AD95B91.edm" localSheetId="5" hidden="1">#REF!</definedName>
    <definedName name="_bdm.2DA0D1B288C341BABF3AABB02AD95B91.edm" hidden="1">#REF!</definedName>
    <definedName name="_bdm.2E64EBC8A2BE4C86ABD73BEE8FC1D1BC.edm" localSheetId="0" hidden="1">#REF!</definedName>
    <definedName name="_bdm.2E64EBC8A2BE4C86ABD73BEE8FC1D1BC.edm" localSheetId="5" hidden="1">#REF!</definedName>
    <definedName name="_bdm.2E64EBC8A2BE4C86ABD73BEE8FC1D1BC.edm" hidden="1">#REF!</definedName>
    <definedName name="_bdm.30F8AA3BD6E54471B1F4BCC660CAD512.edm" localSheetId="0" hidden="1">#REF!</definedName>
    <definedName name="_bdm.30F8AA3BD6E54471B1F4BCC660CAD512.edm" hidden="1">#REF!</definedName>
    <definedName name="_bdm.31654FA73F1443F2BF4BDB6D302D7812.edm" localSheetId="0" hidden="1">#REF!</definedName>
    <definedName name="_bdm.31654FA73F1443F2BF4BDB6D302D7812.edm" hidden="1">#REF!</definedName>
    <definedName name="_bdm.33ED345342BB4427A69FB754A699B10E.edm" localSheetId="0" hidden="1">#REF!</definedName>
    <definedName name="_bdm.33ED345342BB4427A69FB754A699B10E.edm" localSheetId="5" hidden="1">#REF!</definedName>
    <definedName name="_bdm.33ED345342BB4427A69FB754A699B10E.edm" hidden="1">#REF!</definedName>
    <definedName name="_bdm.3473F1AC70014A99AB82F982D1A8C58C.edm" hidden="1">#REF!</definedName>
    <definedName name="_bdm.353C426679C647908EB789A206B70446.edm" hidden="1">#REF!</definedName>
    <definedName name="_bdm.3845DADF019E4AE2BB24643918CB7BC6.edm" localSheetId="0" hidden="1">#REF!</definedName>
    <definedName name="_bdm.3845DADF019E4AE2BB24643918CB7BC6.edm" localSheetId="5" hidden="1">#REF!</definedName>
    <definedName name="_bdm.3845DADF019E4AE2BB24643918CB7BC6.edm" hidden="1">#REF!</definedName>
    <definedName name="_bdm.3B8CA317A31745219F7F4ABCCA53FB54.edm" localSheetId="0" hidden="1">#REF!</definedName>
    <definedName name="_bdm.3B8CA317A31745219F7F4ABCCA53FB54.edm" localSheetId="5" hidden="1">#REF!</definedName>
    <definedName name="_bdm.3B8CA317A31745219F7F4ABCCA53FB54.edm" hidden="1">#REF!</definedName>
    <definedName name="_bdm.3C4FAF3F6D51484DBF815C1E96CFFD2D.edm" localSheetId="0" hidden="1">#REF!</definedName>
    <definedName name="_bdm.3C4FAF3F6D51484DBF815C1E96CFFD2D.edm" localSheetId="5" hidden="1">#REF!</definedName>
    <definedName name="_bdm.3C4FAF3F6D51484DBF815C1E96CFFD2D.edm" hidden="1">#REF!</definedName>
    <definedName name="_bdm.408254F46C724FF298CFD819E0C132B0.edm" localSheetId="0" hidden="1">#REF!</definedName>
    <definedName name="_bdm.408254F46C724FF298CFD819E0C132B0.edm" hidden="1">#REF!</definedName>
    <definedName name="_bdm.419CB360B93A4A35A6FE946085F23117.edm" localSheetId="0" hidden="1">#REF!</definedName>
    <definedName name="_bdm.419CB360B93A4A35A6FE946085F23117.edm" hidden="1">#REF!</definedName>
    <definedName name="_bdm.435D936263B649258E94A50E40527CB6.edm" localSheetId="0" hidden="1">#REF!</definedName>
    <definedName name="_bdm.435D936263B649258E94A50E40527CB6.edm" hidden="1">#REF!</definedName>
    <definedName name="_bdm.447B3EB9BB634C44B4C5F4BB4FF4DE3F.edm" localSheetId="0" hidden="1">#REF!</definedName>
    <definedName name="_bdm.447B3EB9BB634C44B4C5F4BB4FF4DE3F.edm" localSheetId="5" hidden="1">#REF!</definedName>
    <definedName name="_bdm.447B3EB9BB634C44B4C5F4BB4FF4DE3F.edm" hidden="1">#REF!</definedName>
    <definedName name="_bdm.4523E34AC64C40C38DFD5E0149F37DA5.edm" localSheetId="0" hidden="1">#REF!</definedName>
    <definedName name="_bdm.4523E34AC64C40C38DFD5E0149F37DA5.edm" localSheetId="5" hidden="1">#REF!</definedName>
    <definedName name="_bdm.4523E34AC64C40C38DFD5E0149F37DA5.edm" hidden="1">#REF!</definedName>
    <definedName name="_bdm.48B62BFE7A9947C5A0913FCF8448E777.edm" hidden="1">#REF!</definedName>
    <definedName name="_bdm.49CBA739BF9F4316B224E29DB0DB3514.edm" hidden="1">#REF!</definedName>
    <definedName name="_bdm.4C9180CF5FEE4A27A00FCDACCE9D6EE5.edm" hidden="1">#REF!</definedName>
    <definedName name="_bdm.4CC6928F766A4AFBB66918F12622C094.edm" localSheetId="0" hidden="1">#REF!</definedName>
    <definedName name="_bdm.4CC6928F766A4AFBB66918F12622C094.edm" localSheetId="5" hidden="1">#REF!</definedName>
    <definedName name="_bdm.4CC6928F766A4AFBB66918F12622C094.edm" hidden="1">#REF!</definedName>
    <definedName name="_bdm.4D2F3948B00B43F7BD76217E86B57A51.edm" hidden="1">#REF!</definedName>
    <definedName name="_bdm.4FBEF51C206849788259F319FB2E6B3F.edm" localSheetId="0" hidden="1">#REF!</definedName>
    <definedName name="_bdm.4FBEF51C206849788259F319FB2E6B3F.edm" localSheetId="5" hidden="1">#REF!</definedName>
    <definedName name="_bdm.4FBEF51C206849788259F319FB2E6B3F.edm" hidden="1">#REF!</definedName>
    <definedName name="_bdm.51048DD11D194237A1DCA253C68384E0.edm" localSheetId="0" hidden="1">#REF!</definedName>
    <definedName name="_bdm.51048DD11D194237A1DCA253C68384E0.edm" localSheetId="5" hidden="1">#REF!</definedName>
    <definedName name="_bdm.51048DD11D194237A1DCA253C68384E0.edm" hidden="1">#REF!</definedName>
    <definedName name="_bdm.541CEBC9DA6F4129B7F36B7E64449D47.edm" localSheetId="0" hidden="1">#REF!</definedName>
    <definedName name="_bdm.541CEBC9DA6F4129B7F36B7E64449D47.edm" localSheetId="5" hidden="1">#REF!</definedName>
    <definedName name="_bdm.541CEBC9DA6F4129B7F36B7E64449D47.edm" hidden="1">#REF!</definedName>
    <definedName name="_bdm.56CB3EDBACFC46549A0C2B53261E3B1D.edm" localSheetId="0" hidden="1">#REF!</definedName>
    <definedName name="_bdm.56CB3EDBACFC46549A0C2B53261E3B1D.edm" hidden="1">#REF!</definedName>
    <definedName name="_bdm.59155A9B455845858F1272B937DC6397.edm" hidden="1">#REF!</definedName>
    <definedName name="_bdm.5A2AABA8324A48FD8CD6CA83EF74C452.edm" localSheetId="0" hidden="1">#REF!</definedName>
    <definedName name="_bdm.5A2AABA8324A48FD8CD6CA83EF74C452.edm" localSheetId="5" hidden="1">#REF!</definedName>
    <definedName name="_bdm.5A2AABA8324A48FD8CD6CA83EF74C452.edm" hidden="1">#REF!</definedName>
    <definedName name="_bdm.5A8250F342AA443C9C487543457B1D46.edm" localSheetId="0" hidden="1">#REF!</definedName>
    <definedName name="_bdm.5A8250F342AA443C9C487543457B1D46.edm" localSheetId="5" hidden="1">#REF!</definedName>
    <definedName name="_bdm.5A8250F342AA443C9C487543457B1D46.edm" hidden="1">#REF!</definedName>
    <definedName name="_bdm.5BE0BBA049A34DAD884508EABB17CBF5.edm" localSheetId="0" hidden="1">#REF!</definedName>
    <definedName name="_bdm.5BE0BBA049A34DAD884508EABB17CBF5.edm" localSheetId="5" hidden="1">#REF!</definedName>
    <definedName name="_bdm.5BE0BBA049A34DAD884508EABB17CBF5.edm" hidden="1">#REF!</definedName>
    <definedName name="_bdm.5C113D0F8F87464F9E0827C82D1F7D77.edm" hidden="1">#REF!</definedName>
    <definedName name="_bdm.5C40DD93C2C74668860588BD9DE0EDDB.edm" localSheetId="0" hidden="1">#REF!</definedName>
    <definedName name="_bdm.5C40DD93C2C74668860588BD9DE0EDDB.edm" localSheetId="5" hidden="1">#REF!</definedName>
    <definedName name="_bdm.5C40DD93C2C74668860588BD9DE0EDDB.edm" hidden="1">#REF!</definedName>
    <definedName name="_bdm.5CACD1CB24B94A34BF29295CC8293773.edm" localSheetId="0" hidden="1">#REF!</definedName>
    <definedName name="_bdm.5CACD1CB24B94A34BF29295CC8293773.edm" localSheetId="5" hidden="1">#REF!</definedName>
    <definedName name="_bdm.5CACD1CB24B94A34BF29295CC8293773.edm" hidden="1">#REF!</definedName>
    <definedName name="_bdm.5DDF38A09626484E82E2477354DAA782.edm" localSheetId="0" hidden="1">#REF!</definedName>
    <definedName name="_bdm.5DDF38A09626484E82E2477354DAA782.edm" localSheetId="5" hidden="1">#REF!</definedName>
    <definedName name="_bdm.5DDF38A09626484E82E2477354DAA782.edm" hidden="1">#REF!</definedName>
    <definedName name="_bdm.61606BE365854AF3B552410991BDC633.edm" localSheetId="0" hidden="1">#REF!</definedName>
    <definedName name="_bdm.61606BE365854AF3B552410991BDC633.edm" hidden="1">#REF!</definedName>
    <definedName name="_bdm.631AE393FAD7423F869E7DF02F8CBB81.edm" localSheetId="0" hidden="1">#REF!</definedName>
    <definedName name="_bdm.631AE393FAD7423F869E7DF02F8CBB81.edm" hidden="1">#REF!</definedName>
    <definedName name="_bdm.6397692377F8444EA5DBF1FD41822C59.edm" hidden="1">#REF!</definedName>
    <definedName name="_bdm.642B579E10A64263BC3CEB2AC3CD0780.edm" localSheetId="0" hidden="1">#REF!</definedName>
    <definedName name="_bdm.642B579E10A64263BC3CEB2AC3CD0780.edm" localSheetId="5" hidden="1">#REF!</definedName>
    <definedName name="_bdm.642B579E10A64263BC3CEB2AC3CD0780.edm" hidden="1">#REF!</definedName>
    <definedName name="_bdm.65591572E5514B21A8EFADE76EE8BB66.edm" localSheetId="0" hidden="1">#REF!</definedName>
    <definedName name="_bdm.65591572E5514B21A8EFADE76EE8BB66.edm" localSheetId="5" hidden="1">#REF!</definedName>
    <definedName name="_bdm.65591572E5514B21A8EFADE76EE8BB66.edm" hidden="1">#REF!</definedName>
    <definedName name="_bdm.65695C15B8B946B691ADAEC8ECC5D52A.edm" localSheetId="0" hidden="1">#REF!</definedName>
    <definedName name="_bdm.65695C15B8B946B691ADAEC8ECC5D52A.edm" localSheetId="5" hidden="1">#REF!</definedName>
    <definedName name="_bdm.65695C15B8B946B691ADAEC8ECC5D52A.edm" hidden="1">#REF!</definedName>
    <definedName name="_bdm.6A62F56DB6264062ACF5CCE348E189DC.edm" localSheetId="0" hidden="1">#REF!</definedName>
    <definedName name="_bdm.6A62F56DB6264062ACF5CCE348E189DC.edm" hidden="1">#REF!</definedName>
    <definedName name="_bdm.6B0DFC68CE444988A9925D21C1E74564.edm" localSheetId="0" hidden="1">#REF!</definedName>
    <definedName name="_bdm.6B0DFC68CE444988A9925D21C1E74564.edm" hidden="1">#REF!</definedName>
    <definedName name="_bdm.7250B394DDF4440EBEFB84A4473E0FA3.edm" hidden="1">#REF!</definedName>
    <definedName name="_bdm.726A76500B2D46A8BFBEE3B43BEAB0FF.edm" localSheetId="0" hidden="1">#REF!</definedName>
    <definedName name="_bdm.726A76500B2D46A8BFBEE3B43BEAB0FF.edm" localSheetId="5" hidden="1">#REF!</definedName>
    <definedName name="_bdm.726A76500B2D46A8BFBEE3B43BEAB0FF.edm" hidden="1">#REF!</definedName>
    <definedName name="_bdm.72F10DB40B6E40FF869D71B0909FFC89.edm" localSheetId="0" hidden="1">#REF!</definedName>
    <definedName name="_bdm.72F10DB40B6E40FF869D71B0909FFC89.edm" localSheetId="5" hidden="1">#REF!</definedName>
    <definedName name="_bdm.72F10DB40B6E40FF869D71B0909FFC89.edm" hidden="1">#REF!</definedName>
    <definedName name="_bdm.72FE4346A9854CBBB2CE478EAD3E40F5.edm" localSheetId="0" hidden="1">#REF!</definedName>
    <definedName name="_bdm.72FE4346A9854CBBB2CE478EAD3E40F5.edm" localSheetId="5" hidden="1">#REF!</definedName>
    <definedName name="_bdm.72FE4346A9854CBBB2CE478EAD3E40F5.edm" hidden="1">#REF!</definedName>
    <definedName name="_bdm.743702B993DC4437A08F7597E341A587.edm" localSheetId="0" hidden="1">#REF!</definedName>
    <definedName name="_bdm.743702B993DC4437A08F7597E341A587.edm" hidden="1">#REF!</definedName>
    <definedName name="_bdm.75E20BA2CCEF4E69BD2A7BC5C34FB7D4.edm" localSheetId="0" hidden="1">#REF!</definedName>
    <definedName name="_bdm.75E20BA2CCEF4E69BD2A7BC5C34FB7D4.edm" hidden="1">#REF!</definedName>
    <definedName name="_bdm.821D84B3E42E461287BA69F3E25797B5.edm" localSheetId="0" hidden="1">#REF!</definedName>
    <definedName name="_bdm.821D84B3E42E461287BA69F3E25797B5.edm" hidden="1">#REF!</definedName>
    <definedName name="_bdm.8500631D49894F3E9A00C4AFDB64A76C.edm" hidden="1">#REF!</definedName>
    <definedName name="_bdm.862CE5A327AE47E980AE660F9B87332F.edm" localSheetId="0" hidden="1">#REF!</definedName>
    <definedName name="_bdm.862CE5A327AE47E980AE660F9B87332F.edm" localSheetId="5" hidden="1">#REF!</definedName>
    <definedName name="_bdm.862CE5A327AE47E980AE660F9B87332F.edm" hidden="1">#REF!</definedName>
    <definedName name="_bdm.8AE73D3B340D4B799B91C1BA2F4D4A3C.edm" localSheetId="0" hidden="1">#REF!</definedName>
    <definedName name="_bdm.8AE73D3B340D4B799B91C1BA2F4D4A3C.edm" localSheetId="5" hidden="1">#REF!</definedName>
    <definedName name="_bdm.8AE73D3B340D4B799B91C1BA2F4D4A3C.edm" hidden="1">#REF!</definedName>
    <definedName name="_bdm.8DC3CE0AE77F4EADBBFBB45867100216.edm" localSheetId="0" hidden="1">#REF!</definedName>
    <definedName name="_bdm.8DC3CE0AE77F4EADBBFBB45867100216.edm" localSheetId="5" hidden="1">#REF!</definedName>
    <definedName name="_bdm.8DC3CE0AE77F4EADBBFBB45867100216.edm" hidden="1">#REF!</definedName>
    <definedName name="_bdm.8F9281CA084B4439AC309E9F14F79BD5.edm" localSheetId="0" hidden="1">#REF!</definedName>
    <definedName name="_bdm.8F9281CA084B4439AC309E9F14F79BD5.edm" hidden="1">#REF!</definedName>
    <definedName name="_bdm.92448356A1D1431682A9B6B8D590E357.edm" hidden="1">#REF!</definedName>
    <definedName name="_bdm.964D16071EBB44148D9AE8573E7F3B38.edm" localSheetId="0" hidden="1">#REF!</definedName>
    <definedName name="_bdm.964D16071EBB44148D9AE8573E7F3B38.edm" localSheetId="5" hidden="1">#REF!</definedName>
    <definedName name="_bdm.964D16071EBB44148D9AE8573E7F3B38.edm" hidden="1">#REF!</definedName>
    <definedName name="_bdm.97525D8E36A94321BA430FB49F9F38B9.edm" localSheetId="0" hidden="1">#REF!</definedName>
    <definedName name="_bdm.97525D8E36A94321BA430FB49F9F38B9.edm" localSheetId="5" hidden="1">#REF!</definedName>
    <definedName name="_bdm.97525D8E36A94321BA430FB49F9F38B9.edm" hidden="1">#REF!</definedName>
    <definedName name="_bdm.9A3B556E10CD44C3BD8AA7F3292108A6.edm" hidden="1">#REF!</definedName>
    <definedName name="_bdm.9A64BD6D215446C8A719D658F11042BE.edm" hidden="1">#REF!</definedName>
    <definedName name="_bdm.9BBEB928820E49D1A4CA12584BF2F9F2.edm" localSheetId="0" hidden="1">#REF!</definedName>
    <definedName name="_bdm.9BBEB928820E49D1A4CA12584BF2F9F2.edm" localSheetId="5" hidden="1">#REF!</definedName>
    <definedName name="_bdm.9BBEB928820E49D1A4CA12584BF2F9F2.edm" hidden="1">#REF!</definedName>
    <definedName name="_bdm.9D50CCBE7D8F449D9217BD76D92B08FB.edm" localSheetId="0" hidden="1">#REF!</definedName>
    <definedName name="_bdm.9D50CCBE7D8F449D9217BD76D92B08FB.edm" localSheetId="5" hidden="1">#REF!</definedName>
    <definedName name="_bdm.9D50CCBE7D8F449D9217BD76D92B08FB.edm" hidden="1">#REF!</definedName>
    <definedName name="_bdm.9DBA0D85C393433FB3FCB25ADDC18FA5.edm" hidden="1">#REF!</definedName>
    <definedName name="_bdm.9F907B9973E746BD826560E222660D3A.edm" localSheetId="0" hidden="1">#REF!</definedName>
    <definedName name="_bdm.9F907B9973E746BD826560E222660D3A.edm" localSheetId="5" hidden="1">#REF!</definedName>
    <definedName name="_bdm.9F907B9973E746BD826560E222660D3A.edm" hidden="1">#REF!</definedName>
    <definedName name="_bdm.9FE53E77B32640BB8AB91A14F00FB39C.edm" localSheetId="0" hidden="1">#REF!</definedName>
    <definedName name="_bdm.9FE53E77B32640BB8AB91A14F00FB39C.edm" localSheetId="5" hidden="1">#REF!</definedName>
    <definedName name="_bdm.9FE53E77B32640BB8AB91A14F00FB39C.edm" hidden="1">#REF!</definedName>
    <definedName name="_bdm.A2A3C59DF45D4493BBD16484191885EB.edm" localSheetId="0" hidden="1">#REF!</definedName>
    <definedName name="_bdm.A2A3C59DF45D4493BBD16484191885EB.edm" localSheetId="5" hidden="1">#REF!</definedName>
    <definedName name="_bdm.A2A3C59DF45D4493BBD16484191885EB.edm" hidden="1">#REF!</definedName>
    <definedName name="_bdm.A35AB56FA7E542FAA5DCB97563585956.edm" localSheetId="0" hidden="1">#REF!</definedName>
    <definedName name="_bdm.A35AB56FA7E542FAA5DCB97563585956.edm" hidden="1">#REF!</definedName>
    <definedName name="_bdm.A4F32D9E1BBF405BAE8D5D2FF3E1A771.edm" localSheetId="0" hidden="1">#REF!</definedName>
    <definedName name="_bdm.A4F32D9E1BBF405BAE8D5D2FF3E1A771.edm" hidden="1">#REF!</definedName>
    <definedName name="_bdm.AC37E6CFDEED429EBE460336F43A30B8.edm" localSheetId="0" hidden="1">#REF!</definedName>
    <definedName name="_bdm.AC37E6CFDEED429EBE460336F43A30B8.edm" hidden="1">#REF!</definedName>
    <definedName name="_bdm.AC4F7D6AA92F4BB5829AC9EFF78D78C9.edm" localSheetId="0" hidden="1">#REF!</definedName>
    <definedName name="_bdm.AC4F7D6AA92F4BB5829AC9EFF78D78C9.edm" hidden="1">#REF!</definedName>
    <definedName name="_bdm.ACCBEB16D2A54091A92987AD17967605.edm" hidden="1">#REF!</definedName>
    <definedName name="_bdm.ADAE965AEDAD489984911EBF0526FCB5.edm" localSheetId="0" hidden="1">#REF!</definedName>
    <definedName name="_bdm.ADAE965AEDAD489984911EBF0526FCB5.edm" localSheetId="5" hidden="1">#REF!</definedName>
    <definedName name="_bdm.ADAE965AEDAD489984911EBF0526FCB5.edm" hidden="1">#REF!</definedName>
    <definedName name="_bdm.B13AE3FBCAE94E318305FBF489299637.edm" localSheetId="0" hidden="1">#REF!</definedName>
    <definedName name="_bdm.B13AE3FBCAE94E318305FBF489299637.edm" localSheetId="5" hidden="1">#REF!</definedName>
    <definedName name="_bdm.B13AE3FBCAE94E318305FBF489299637.edm" hidden="1">#REF!</definedName>
    <definedName name="_bdm.B4FD6A514FD14F068131E850EF0538A8.edm" localSheetId="0" hidden="1">#REF!</definedName>
    <definedName name="_bdm.B4FD6A514FD14F068131E850EF0538A8.edm" localSheetId="5" hidden="1">#REF!</definedName>
    <definedName name="_bdm.B4FD6A514FD14F068131E850EF0538A8.edm" hidden="1">#REF!</definedName>
    <definedName name="_bdm.B50F97ABAC5D41C2A61242258DBE2CA9.edm" localSheetId="0" hidden="1">#REF!</definedName>
    <definedName name="_bdm.B50F97ABAC5D41C2A61242258DBE2CA9.edm" localSheetId="5" hidden="1">#REF!</definedName>
    <definedName name="_bdm.B50F97ABAC5D41C2A61242258DBE2CA9.edm" hidden="1">#REF!</definedName>
    <definedName name="_bdm.B66668949E9C42889C28FF632BA6BFFA.edm" hidden="1">#REF!</definedName>
    <definedName name="_bdm.B7FF5DF7DBFA4118A896B302412E358C.edm" localSheetId="0" hidden="1">#REF!</definedName>
    <definedName name="_bdm.B7FF5DF7DBFA4118A896B302412E358C.edm" localSheetId="5" hidden="1">#REF!</definedName>
    <definedName name="_bdm.B7FF5DF7DBFA4118A896B302412E358C.edm" hidden="1">#REF!</definedName>
    <definedName name="_bdm.B815B168AF3A4F2DB3D6899D7D339A49.edm" localSheetId="0" hidden="1">#REF!</definedName>
    <definedName name="_bdm.B815B168AF3A4F2DB3D6899D7D339A49.edm" localSheetId="5" hidden="1">#REF!</definedName>
    <definedName name="_bdm.B815B168AF3A4F2DB3D6899D7D339A49.edm" hidden="1">#REF!</definedName>
    <definedName name="_bdm.B90C2353469141D38C50D2755016D4AD.edm" localSheetId="0" hidden="1">#REF!</definedName>
    <definedName name="_bdm.B90C2353469141D38C50D2755016D4AD.edm" localSheetId="5" hidden="1">#REF!</definedName>
    <definedName name="_bdm.B90C2353469141D38C50D2755016D4AD.edm" hidden="1">#REF!</definedName>
    <definedName name="_bdm.BA02BBC094D04D13A21F0142D3C2B149.edm" localSheetId="0" hidden="1">#REF!</definedName>
    <definedName name="_bdm.BA02BBC094D04D13A21F0142D3C2B149.edm" localSheetId="5" hidden="1">#REF!</definedName>
    <definedName name="_bdm.BA02BBC094D04D13A21F0142D3C2B149.edm" hidden="1">#REF!</definedName>
    <definedName name="_bdm.BB4680D8AEE94C91B502DF6A0409A584.edm" hidden="1">#REF!</definedName>
    <definedName name="_bdm.BC1F86F559674251BE80E2A3E87327C1.edm" hidden="1">#REF!</definedName>
    <definedName name="_bdm.C2A9B723A4F847B485DB4057A7419D52.edm" localSheetId="0" hidden="1">#REF!</definedName>
    <definedName name="_bdm.C2A9B723A4F847B485DB4057A7419D52.edm" localSheetId="5" hidden="1">#REF!</definedName>
    <definedName name="_bdm.C2A9B723A4F847B485DB4057A7419D52.edm" hidden="1">#REF!</definedName>
    <definedName name="_bdm.C54236E1226D416F9F48872D586AD65A.edm" localSheetId="0" hidden="1">#REF!</definedName>
    <definedName name="_bdm.C54236E1226D416F9F48872D586AD65A.edm" localSheetId="5" hidden="1">#REF!</definedName>
    <definedName name="_bdm.C54236E1226D416F9F48872D586AD65A.edm" hidden="1">#REF!</definedName>
    <definedName name="_bdm.C66EEECB96614BBE9650D912F7115A65.edm" localSheetId="0" hidden="1">#REF!</definedName>
    <definedName name="_bdm.C66EEECB96614BBE9650D912F7115A65.edm" localSheetId="5" hidden="1">#REF!</definedName>
    <definedName name="_bdm.C66EEECB96614BBE9650D912F7115A65.edm" hidden="1">#REF!</definedName>
    <definedName name="_bdm.C7BCC6D2E5CC441BA6CBA230554FC2CC.edm" localSheetId="0" hidden="1">#REF!</definedName>
    <definedName name="_bdm.C7BCC6D2E5CC441BA6CBA230554FC2CC.edm" localSheetId="5" hidden="1">#REF!</definedName>
    <definedName name="_bdm.C7BCC6D2E5CC441BA6CBA230554FC2CC.edm" hidden="1">#REF!</definedName>
    <definedName name="_bdm.C8B867E1ADC34D47B1E26783C6D2F93E.edm" localSheetId="0" hidden="1">#REF!</definedName>
    <definedName name="_bdm.C8B867E1ADC34D47B1E26783C6D2F93E.edm" localSheetId="5" hidden="1">#REF!</definedName>
    <definedName name="_bdm.C8B867E1ADC34D47B1E26783C6D2F93E.edm" hidden="1">#REF!</definedName>
    <definedName name="_bdm.CB8294BBA99E492F836DF83BC2ADAFE5.edm" localSheetId="0" hidden="1">#REF!</definedName>
    <definedName name="_bdm.CB8294BBA99E492F836DF83BC2ADAFE5.edm" localSheetId="5" hidden="1">#REF!</definedName>
    <definedName name="_bdm.CB8294BBA99E492F836DF83BC2ADAFE5.edm" hidden="1">#REF!</definedName>
    <definedName name="_bdm.CF6ACFFED89C41A2839F013524809819.edm" localSheetId="0" hidden="1">#REF!</definedName>
    <definedName name="_bdm.CF6ACFFED89C41A2839F013524809819.edm" localSheetId="5" hidden="1">#REF!</definedName>
    <definedName name="_bdm.CF6ACFFED89C41A2839F013524809819.edm" hidden="1">#REF!</definedName>
    <definedName name="_bdm.D105FA52E011440AA1D14DDD3E0505AC.edm" localSheetId="0" hidden="1">#REF!</definedName>
    <definedName name="_bdm.D105FA52E011440AA1D14DDD3E0505AC.edm" localSheetId="5" hidden="1">#REF!</definedName>
    <definedName name="_bdm.D105FA52E011440AA1D14DDD3E0505AC.edm" hidden="1">#REF!</definedName>
    <definedName name="_bdm.D20E0FA3B68A4574987EE66D4197257C.edm" localSheetId="0" hidden="1">#REF!</definedName>
    <definedName name="_bdm.D20E0FA3B68A4574987EE66D4197257C.edm" hidden="1">#REF!</definedName>
    <definedName name="_bdm.D818A6227CDA4ABE9000FCE4CA36F0A2.edm" localSheetId="0" hidden="1">#REF!</definedName>
    <definedName name="_bdm.D818A6227CDA4ABE9000FCE4CA36F0A2.edm" hidden="1">#REF!</definedName>
    <definedName name="_bdm.D82D68D9B2904394AB21180F972A7F5C.edm" hidden="1">#REF!</definedName>
    <definedName name="_bdm.E5D1CF3C40E84B0C9B6F8688441D55B9.edm" localSheetId="0" hidden="1">#REF!</definedName>
    <definedName name="_bdm.E5D1CF3C40E84B0C9B6F8688441D55B9.edm" localSheetId="5" hidden="1">#REF!</definedName>
    <definedName name="_bdm.E5D1CF3C40E84B0C9B6F8688441D55B9.edm" hidden="1">#REF!</definedName>
    <definedName name="_bdm.E79B01E86D3643C3A919FFDB64C4DA6E.edm" hidden="1">#REF!</definedName>
    <definedName name="_bdm.E87E75B10BFB4BABB4DF84075B1A8EBC.edm" localSheetId="0" hidden="1">#REF!</definedName>
    <definedName name="_bdm.E87E75B10BFB4BABB4DF84075B1A8EBC.edm" localSheetId="5" hidden="1">#REF!</definedName>
    <definedName name="_bdm.E87E75B10BFB4BABB4DF84075B1A8EBC.edm" hidden="1">#REF!</definedName>
    <definedName name="_bdm.E9C915C128ED4C74A28C9376F9F47D32.edm" localSheetId="0" hidden="1">#REF!</definedName>
    <definedName name="_bdm.E9C915C128ED4C74A28C9376F9F47D32.edm" localSheetId="5" hidden="1">#REF!</definedName>
    <definedName name="_bdm.E9C915C128ED4C74A28C9376F9F47D32.edm" hidden="1">#REF!</definedName>
    <definedName name="_bdm.EAAE5D679C1145309736574360AAC080.edm" localSheetId="0" hidden="1">#REF!</definedName>
    <definedName name="_bdm.EAAE5D679C1145309736574360AAC080.edm" localSheetId="5" hidden="1">#REF!</definedName>
    <definedName name="_bdm.EAAE5D679C1145309736574360AAC080.edm" hidden="1">#REF!</definedName>
    <definedName name="_bdm.ED80064D43E9461A9F8FD48FC7A635CE.edm" localSheetId="0" hidden="1">#REF!</definedName>
    <definedName name="_bdm.ED80064D43E9461A9F8FD48FC7A635CE.edm" localSheetId="5" hidden="1">#REF!</definedName>
    <definedName name="_bdm.ED80064D43E9461A9F8FD48FC7A635CE.edm" hidden="1">#REF!</definedName>
    <definedName name="_bdm.EE40EA49B4704809A0E6CDBBBCD8AF3D.edm" hidden="1">#REF!</definedName>
    <definedName name="_bdm.EFADF6F792E04796ABF9B9DBFF1EAB99.edm" localSheetId="0" hidden="1">#REF!</definedName>
    <definedName name="_bdm.EFADF6F792E04796ABF9B9DBFF1EAB99.edm" localSheetId="5" hidden="1">#REF!</definedName>
    <definedName name="_bdm.EFADF6F792E04796ABF9B9DBFF1EAB99.edm" hidden="1">#REF!</definedName>
    <definedName name="_bdm.F1804F0D1AA843B082AC609D40A16D3A.edm" localSheetId="0" hidden="1">#REF!</definedName>
    <definedName name="_bdm.F1804F0D1AA843B082AC609D40A16D3A.edm" localSheetId="5" hidden="1">#REF!</definedName>
    <definedName name="_bdm.F1804F0D1AA843B082AC609D40A16D3A.edm" hidden="1">#REF!</definedName>
    <definedName name="_bdm.F399EBB689B2459E94C615F5CCFF1564.edm" hidden="1">#REF!</definedName>
    <definedName name="_bdm.F4F9CDAEBEF7487A8DA5071FAD9DF135.edm" hidden="1">#REF!</definedName>
    <definedName name="_bdm.F518A22BC61248E78231F14FD9DD4E57.edm" localSheetId="0" hidden="1">#REF!</definedName>
    <definedName name="_bdm.F518A22BC61248E78231F14FD9DD4E57.edm" localSheetId="5" hidden="1">#REF!</definedName>
    <definedName name="_bdm.F518A22BC61248E78231F14FD9DD4E57.edm" hidden="1">#REF!</definedName>
    <definedName name="_bdm.F5AABF040F7544968730661333BF0C6D.edm" localSheetId="0" hidden="1">#REF!</definedName>
    <definedName name="_bdm.F5AABF040F7544968730661333BF0C6D.edm" localSheetId="5" hidden="1">#REF!</definedName>
    <definedName name="_bdm.F5AABF040F7544968730661333BF0C6D.edm" hidden="1">#REF!</definedName>
    <definedName name="_bdm.F666E40EDC23440C8411FFB80B53E092.edm" localSheetId="0" hidden="1">#REF!</definedName>
    <definedName name="_bdm.F666E40EDC23440C8411FFB80B53E092.edm" localSheetId="5" hidden="1">#REF!</definedName>
    <definedName name="_bdm.F666E40EDC23440C8411FFB80B53E092.edm" hidden="1">#REF!</definedName>
    <definedName name="_bdm.F9FBFA8AFC3246118558D04C2209D716.edm" localSheetId="0" hidden="1">#REF!</definedName>
    <definedName name="_bdm.F9FBFA8AFC3246118558D04C2209D716.edm" hidden="1">#REF!</definedName>
    <definedName name="_bdm.FBD8D4D5FB2F4C088F054327EA4A77D0.edm" localSheetId="0" hidden="1">#REF!</definedName>
    <definedName name="_bdm.FBD8D4D5FB2F4C088F054327EA4A77D0.edm" hidden="1">#REF!</definedName>
    <definedName name="_bdm.FBE86009621A46DFBB604C139AE55412.edm" localSheetId="0" hidden="1">#REF!</definedName>
    <definedName name="_bdm.FBE86009621A46DFBB604C139AE55412.edm" hidden="1">#REF!</definedName>
    <definedName name="_bdm.FD76FF9629F240D5BC14E9172C039056.edm" hidden="1">#REF!</definedName>
    <definedName name="_bdm.FE12675AC5FF4A95A229DBFFA4DFA8FE.edm" localSheetId="0" hidden="1">#REF!</definedName>
    <definedName name="_bdm.FE12675AC5FF4A95A229DBFFA4DFA8FE.edm" localSheetId="5" hidden="1">#REF!</definedName>
    <definedName name="_bdm.FE12675AC5FF4A95A229DBFFA4DFA8FE.edm" hidden="1">#REF!</definedName>
    <definedName name="_bdm.FE1EC54739DC457C929BBB53010A5023.edm" localSheetId="0" hidden="1">#REF!</definedName>
    <definedName name="_bdm.FE1EC54739DC457C929BBB53010A5023.edm" localSheetId="5" hidden="1">#REF!</definedName>
    <definedName name="_bdm.FE1EC54739DC457C929BBB53010A5023.edm" hidden="1">#REF!</definedName>
    <definedName name="_bdm.FE3D50E4B26548259DD6BF5301BB5A6C.edm" hidden="1">#REF!</definedName>
    <definedName name="_cc2" localSheetId="0" hidden="1">{#N/A,#N/A,FALSE,"Hip.Bas";#N/A,#N/A,FALSE,"ventas";#N/A,#N/A,FALSE,"ingre-Año";#N/A,#N/A,FALSE,"ventas-Año";#N/A,#N/A,FALSE,"Costepro";#N/A,#N/A,FALSE,"inversion";#N/A,#N/A,FALSE,"personal";#N/A,#N/A,FALSE,"Gastos-V";#N/A,#N/A,FALSE,"Circulante";#N/A,#N/A,FALSE,"CONSOLI";#N/A,#N/A,FALSE,"Es-Fin";#N/A,#N/A,FALSE,"Margen-P"}</definedName>
    <definedName name="_cc2" localSheetId="5" hidden="1">{#N/A,#N/A,FALSE,"Hip.Bas";#N/A,#N/A,FALSE,"ventas";#N/A,#N/A,FALSE,"ingre-Año";#N/A,#N/A,FALSE,"ventas-Año";#N/A,#N/A,FALSE,"Costepro";#N/A,#N/A,FALSE,"inversion";#N/A,#N/A,FALSE,"personal";#N/A,#N/A,FALSE,"Gastos-V";#N/A,#N/A,FALSE,"Circulante";#N/A,#N/A,FALSE,"CONSOLI";#N/A,#N/A,FALSE,"Es-Fin";#N/A,#N/A,FALSE,"Margen-P"}</definedName>
    <definedName name="_cc2" hidden="1">{#N/A,#N/A,FALSE,"Hip.Bas";#N/A,#N/A,FALSE,"ventas";#N/A,#N/A,FALSE,"ingre-Año";#N/A,#N/A,FALSE,"ventas-Año";#N/A,#N/A,FALSE,"Costepro";#N/A,#N/A,FALSE,"inversion";#N/A,#N/A,FALSE,"personal";#N/A,#N/A,FALSE,"Gastos-V";#N/A,#N/A,FALSE,"Circulante";#N/A,#N/A,FALSE,"CONSOLI";#N/A,#N/A,FALSE,"Es-Fin";#N/A,#N/A,FALSE,"Margen-P"}</definedName>
    <definedName name="_cc3" localSheetId="0" hidden="1">{#N/A,#N/A,FALSE,"Hip.Bas";#N/A,#N/A,FALSE,"ventas";#N/A,#N/A,FALSE,"ingre-Año";#N/A,#N/A,FALSE,"ventas-Año";#N/A,#N/A,FALSE,"Costepro";#N/A,#N/A,FALSE,"inversion";#N/A,#N/A,FALSE,"personal";#N/A,#N/A,FALSE,"Gastos-V";#N/A,#N/A,FALSE,"Circulante";#N/A,#N/A,FALSE,"CONSOLI";#N/A,#N/A,FALSE,"Es-Fin";#N/A,#N/A,FALSE,"Margen-P"}</definedName>
    <definedName name="_cc3" localSheetId="5" hidden="1">{#N/A,#N/A,FALSE,"Hip.Bas";#N/A,#N/A,FALSE,"ventas";#N/A,#N/A,FALSE,"ingre-Año";#N/A,#N/A,FALSE,"ventas-Año";#N/A,#N/A,FALSE,"Costepro";#N/A,#N/A,FALSE,"inversion";#N/A,#N/A,FALSE,"personal";#N/A,#N/A,FALSE,"Gastos-V";#N/A,#N/A,FALSE,"Circulante";#N/A,#N/A,FALSE,"CONSOLI";#N/A,#N/A,FALSE,"Es-Fin";#N/A,#N/A,FALSE,"Margen-P"}</definedName>
    <definedName name="_cc3" hidden="1">{#N/A,#N/A,FALSE,"Hip.Bas";#N/A,#N/A,FALSE,"ventas";#N/A,#N/A,FALSE,"ingre-Año";#N/A,#N/A,FALSE,"ventas-Año";#N/A,#N/A,FALSE,"Costepro";#N/A,#N/A,FALSE,"inversion";#N/A,#N/A,FALSE,"personal";#N/A,#N/A,FALSE,"Gastos-V";#N/A,#N/A,FALSE,"Circulante";#N/A,#N/A,FALSE,"CONSOLI";#N/A,#N/A,FALSE,"Es-Fin";#N/A,#N/A,FALSE,"Margen-P"}</definedName>
    <definedName name="_cc4" localSheetId="0" hidden="1">{#N/A,#N/A,FALSE,"Hip.Bas";#N/A,#N/A,FALSE,"ventas";#N/A,#N/A,FALSE,"ingre-Año";#N/A,#N/A,FALSE,"ventas-Año";#N/A,#N/A,FALSE,"Costepro";#N/A,#N/A,FALSE,"inversion";#N/A,#N/A,FALSE,"personal";#N/A,#N/A,FALSE,"Gastos-V";#N/A,#N/A,FALSE,"Circulante";#N/A,#N/A,FALSE,"CONSOLI";#N/A,#N/A,FALSE,"Es-Fin";#N/A,#N/A,FALSE,"Margen-P"}</definedName>
    <definedName name="_cc4" localSheetId="5" hidden="1">{#N/A,#N/A,FALSE,"Hip.Bas";#N/A,#N/A,FALSE,"ventas";#N/A,#N/A,FALSE,"ingre-Año";#N/A,#N/A,FALSE,"ventas-Año";#N/A,#N/A,FALSE,"Costepro";#N/A,#N/A,FALSE,"inversion";#N/A,#N/A,FALSE,"personal";#N/A,#N/A,FALSE,"Gastos-V";#N/A,#N/A,FALSE,"Circulante";#N/A,#N/A,FALSE,"CONSOLI";#N/A,#N/A,FALSE,"Es-Fin";#N/A,#N/A,FALSE,"Margen-P"}</definedName>
    <definedName name="_cc4" hidden="1">{#N/A,#N/A,FALSE,"Hip.Bas";#N/A,#N/A,FALSE,"ventas";#N/A,#N/A,FALSE,"ingre-Año";#N/A,#N/A,FALSE,"ventas-Año";#N/A,#N/A,FALSE,"Costepro";#N/A,#N/A,FALSE,"inversion";#N/A,#N/A,FALSE,"personal";#N/A,#N/A,FALSE,"Gastos-V";#N/A,#N/A,FALSE,"Circulante";#N/A,#N/A,FALSE,"CONSOLI";#N/A,#N/A,FALSE,"Es-Fin";#N/A,#N/A,FALSE,"Margen-P"}</definedName>
    <definedName name="_DLP1" localSheetId="0" hidden="1">{#N/A,#N/A,FALSE,"Aging Summary";#N/A,#N/A,FALSE,"Ratio Analysis";#N/A,#N/A,FALSE,"Test 120 Day Accts";#N/A,#N/A,FALSE,"Tickmarks"}</definedName>
    <definedName name="_DLP1" hidden="1">{#N/A,#N/A,FALSE,"Aging Summary";#N/A,#N/A,FALSE,"Ratio Analysis";#N/A,#N/A,FALSE,"Test 120 Day Accts";#N/A,#N/A,FALSE,"Tickmarks"}</definedName>
    <definedName name="_Key1" localSheetId="0" hidden="1">#REF!</definedName>
    <definedName name="_Key1" localSheetId="5" hidden="1">#REF!</definedName>
    <definedName name="_Key1" hidden="1">#REF!</definedName>
    <definedName name="_Order1" hidden="1">0</definedName>
    <definedName name="_Order2" hidden="1">255</definedName>
    <definedName name="_pl1" localSheetId="0" hidden="1">{"profit",#N/A,FALSE,"Aerospace";"profit",#N/A,FALSE,"Engines";"profit",#N/A,FALSE,"AES";"profit",#N/A,FALSE,"ES";"profit",#N/A,FALSE,"CAS";"profit",#N/A,FALSE,"ATSC";"profit",#N/A,FALSE,"FMT";"profit",#N/A,FALSE,"Aero Other";"profit",#N/A,FALSE,"Judgement"}</definedName>
    <definedName name="_pl1" localSheetId="5" hidden="1">{"profit",#N/A,FALSE,"Aerospace";"profit",#N/A,FALSE,"Engines";"profit",#N/A,FALSE,"AES";"profit",#N/A,FALSE,"ES";"profit",#N/A,FALSE,"CAS";"profit",#N/A,FALSE,"ATSC";"profit",#N/A,FALSE,"FMT";"profit",#N/A,FALSE,"Aero Other";"profit",#N/A,FALSE,"Judgement"}</definedName>
    <definedName name="_pl1" hidden="1">{"profit",#N/A,FALSE,"Aerospace";"profit",#N/A,FALSE,"Engines";"profit",#N/A,FALSE,"AES";"profit",#N/A,FALSE,"ES";"profit",#N/A,FALSE,"CAS";"profit",#N/A,FALSE,"ATSC";"profit",#N/A,FALSE,"FMT";"profit",#N/A,FALSE,"Aero Other";"profit",#N/A,FALSE,"Judgement"}</definedName>
    <definedName name="_Sort" localSheetId="0" hidden="1">#REF!</definedName>
    <definedName name="_Sort" localSheetId="5" hidden="1">#REF!</definedName>
    <definedName name="_Sort" hidden="1">#REF!</definedName>
    <definedName name="_Table2_In1" localSheetId="0" hidden="1">#REF!</definedName>
    <definedName name="_Table2_In1" hidden="1">#REF!</definedName>
    <definedName name="_Table2_In2" localSheetId="0" hidden="1">#REF!</definedName>
    <definedName name="_Table2_In2" hidden="1">#REF!</definedName>
    <definedName name="_Table2_Out" localSheetId="0" hidden="1">#REF!</definedName>
    <definedName name="_Table2_Out" hidden="1">#REF!</definedName>
    <definedName name="_Table3_In2" localSheetId="0" hidden="1">#REF!</definedName>
    <definedName name="_Table3_In2" hidden="1">#REF!</definedName>
    <definedName name="abc"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fd"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nalyst" hidden="1">#REF!</definedName>
    <definedName name="anything" localSheetId="0" hidden="1">{#N/A,#N/A,FALSE,"Output";#N/A,#N/A,FALSE,"Cover Sheet";#N/A,#N/A,FALSE,"Current Mkt. Projections"}</definedName>
    <definedName name="as"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2DocOpenMode_1" hidden="1">"AS2DocumentEdit"</definedName>
    <definedName name="AS2HasNoAutoHeaderFooter" hidden="1">" "</definedName>
    <definedName name="AS2NamedRange" hidden="1">2</definedName>
    <definedName name="AS2ReportLS" hidden="1">1</definedName>
    <definedName name="AS2StaticLS" localSheetId="0" hidden="1">#REF!</definedName>
    <definedName name="AS2StaticLS" localSheetId="5" hidden="1">#REF!</definedName>
    <definedName name="AS2StaticLS" hidden="1">#REF!</definedName>
    <definedName name="AS2SyncStepLS" hidden="1">0</definedName>
    <definedName name="AS2TickmarkLS" localSheetId="0" hidden="1">#REF!</definedName>
    <definedName name="AS2TickmarkLS" localSheetId="5" hidden="1">#REF!</definedName>
    <definedName name="AS2TickmarkLS" hidden="1">#REF!</definedName>
    <definedName name="AS2VersionLS" hidden="1">300</definedName>
    <definedName name="asf" localSheetId="0" hidden="1">{"qchm_dcf",#N/A,FALSE,"QCHMDCF2";"qchm_terminal",#N/A,FALSE,"QCHMDCF2"}</definedName>
    <definedName name="att" localSheetId="0" hidden="1">{#N/A,#N/A,FALSE,"COVER PAGE";#N/A,#N/A,FALSE,"Page 2";#N/A,#N/A,FALSE,"Page 2";#N/A,#N/A,FALSE,"Page 4";#N/A,#N/A,FALSE,"Page5";#N/A,#N/A,FALSE,"Page 6";#N/A,#N/A,FALSE,"Page 7";#N/A,#N/A,FALSE,"Page 8";#N/A,#N/A,FALSE,"Page 10";#N/A,#N/A,FALSE,"Long-Term OCF Mult.";#N/A,#N/A,FALSE,"PCS Comp";#N/A,#N/A,FALSE,"OCS-CAPEX";#N/A,#N/A,FALSE,"Blank"}</definedName>
    <definedName name="b"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BG_Del" hidden="1">15</definedName>
    <definedName name="BG_Ins" hidden="1">4</definedName>
    <definedName name="BG_Mod" hidden="1">6</definedName>
    <definedName name="blah"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BLPH_2" localSheetId="0" hidden="1">#REF!</definedName>
    <definedName name="BLPH1" localSheetId="0" hidden="1">#REF!</definedName>
    <definedName name="BLPH1000001" hidden="1">#REF!</definedName>
    <definedName name="BLPH1000003" localSheetId="0" hidden="1">#REF!</definedName>
    <definedName name="BLPH12" localSheetId="0" hidden="1">#REF!</definedName>
    <definedName name="BLPH13" localSheetId="0" hidden="1">#REF!</definedName>
    <definedName name="BLPH14" localSheetId="0" hidden="1">#REF!</definedName>
    <definedName name="BLPH2" localSheetId="0" hidden="1">#REF!</definedName>
    <definedName name="BLPH200001" hidden="1">#REF!</definedName>
    <definedName name="BLPH21" localSheetId="0" hidden="1">#REF!</definedName>
    <definedName name="BLPH22" localSheetId="0" hidden="1">#REF!</definedName>
    <definedName name="BLPH23" localSheetId="0" hidden="1">#REF!</definedName>
    <definedName name="BLPH24" localSheetId="0" hidden="1">#REF!</definedName>
    <definedName name="BLPH25" localSheetId="0" hidden="1">#REF!</definedName>
    <definedName name="BLPH26" localSheetId="0" hidden="1">#REF!</definedName>
    <definedName name="BLPH3" localSheetId="0" hidden="1">#REF!</definedName>
    <definedName name="BLPH4" localSheetId="0" hidden="1">#REF!</definedName>
    <definedName name="BLPH5" localSheetId="0" hidden="1">#REF!</definedName>
    <definedName name="BLPH6" localSheetId="0" hidden="1">#REF!</definedName>
    <definedName name="BLPH7" localSheetId="0" hidden="1">#REF!</definedName>
    <definedName name="BLPH8" localSheetId="0" hidden="1">#REF!</definedName>
    <definedName name="BLPH9" localSheetId="0" hidden="1">#REF!</definedName>
    <definedName name="BS_Data_Col" hidden="1">#REF!</definedName>
    <definedName name="c.LTMYear" hidden="1">#REF!</definedName>
    <definedName name="capital" localSheetId="0" hidden="1">{"Index",#N/A,FALSE,"Index";"Schedule_I",#N/A,FALSE,"I";"Schedule_IA",#N/A,FALSE,"I-A";"Schedule_1B",#N/A,FALSE,"I-B";"Schedule_1C",#N/A,FALSE,"I-C";"Schedule_1D",#N/A,FALSE,"I-D";"Schedule_1E",#N/A,FALSE,"I-E";"Schedule_1F",#N/A,FALSE,"I-F";"Schedule_1G",#N/A,FALSE,"I-G";"Schedule_II",#N/A,FALSE,"II";"Schedule_IIA",#N/A,FALSE,"II-A";"Schedule_III",#N/A,FALSE,"III";"Schedule_IV",#N/A,FALSE,"IV";"Schedule_V",#N/A,FALSE,"V"}</definedName>
    <definedName name="delete_this" localSheetId="0" hidden="1">#REF!</definedName>
    <definedName name="delete_this_2" localSheetId="0" hidden="1">#REF!</definedName>
    <definedName name="delete_this_3" localSheetId="0" hidden="1">#REF!</definedName>
    <definedName name="delete_this_4" localSheetId="0" hidden="1">#REF!</definedName>
    <definedName name="delete_this_5" localSheetId="0" hidden="1">#REF!</definedName>
    <definedName name="delete_this_6" localSheetId="0" hidden="1">#REF!</definedName>
    <definedName name="delete_this_8" localSheetId="0" hidden="1">#REF!</definedName>
    <definedName name="delete_this_9" localSheetId="0" hidden="1">#REF!</definedName>
    <definedName name="ds" localSheetId="0" hidden="1">{"profit",#N/A,FALSE,"Aerospace";"profit",#N/A,FALSE,"Engines";"profit",#N/A,FALSE,"AES";"profit",#N/A,FALSE,"ES";"profit",#N/A,FALSE,"CAS";"profit",#N/A,FALSE,"ATSC";"profit",#N/A,FALSE,"FMT";"profit",#N/A,FALSE,"Aero Other";"profit",#N/A,FALSE,"Judgement"}</definedName>
    <definedName name="dsaklf"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dz.LTMDate" hidden="1">#REF!</definedName>
    <definedName name="edcswe" localSheetId="0" hidden="1">{"p920005",#N/A,TRUE,"ProForma";"P92001",#N/A,TRUE,"ProForma";"P92002",#N/A,TRUE,"ProForma";"P92003",#N/A,TRUE,"ProForma";"P92004",#N/A,TRUE,"ProForma";"P92005",#N/A,TRUE,"ProForma";"P92006",#N/A,TRUE,"ProForma";"P920065",#N/A,TRUE,"ProForma";"P92007",#N/A,TRUE,"ProForma";"P92008",#N/A,TRUE,"ProForma";"P92009",#N/A,TRUE,"ProForma";"P92010",#N/A,TRUE,"ProForma";"P920105",#N/A,TRUE,"ProForma";"p92011",#N/A,TRUE,"ProForma";"p92012",#N/A,TRUE,"ProForma";"p920125",#N/A,TRUE,"ProForma";"P92013",#N/A,TRUE,"ProForma";"P92014",#N/A,TRUE,"ProForma";"P920145",#N/A,TRUE,"ProForma";"P920146",#N/A,TRUE,"ProForma";"P92015",#N/A,TRUE,"ProForma";"P92016",#N/A,TRUE,"ProForma";"P92017",#N/A,TRUE,"ProForma";"P92018",#N/A,TRUE,"ProForma";"P92019",#N/A,TRUE,"ProForma";"P92020",#N/A,TRUE,"ProForma";"P92021",#N/A,TRUE,"ProForma";"P92022",#N/A,TRUE,"ProForma";"P92023",#N/A,TRUE,"ProForma";"P92024",#N/A,TRUE,"ProForma";"P92025",#N/A,TRUE,"ProForma";"P92026",#N/A,TRUE,"ProForma";"P92027",#N/A,TRUE,"ProForma";"P92028",#N/A,TRUE,"ProForma";"P92029",#N/A,TRUE,"ProForma";"P92030",#N/A,TRUE,"ProForma";"P92031",#N/A,TRUE,"ProForma";"P92032",#N/A,TRUE,"ProForma";"P92033",#N/A,TRUE,"ProForma";"P92034",#N/A,TRUE,"ProForma";"P92035",#N/A,TRUE,"ProForma";"P92036",#N/A,TRUE,"ProForma";"P92037",#N/A,TRUE,"ProForma";"P92038",#N/A,TRUE,"ProForma";"P92039",#N/A,TRUE,"ProForma";"P92040",#N/A,TRUE,"ProForma";"P92041",#N/A,TRUE,"ProForma";"P92042",#N/A,TRUE,"ProForma";"p92043",#N/A,TRUE,"ProForma";"p92044",#N/A,TRUE,"ProForma"}</definedName>
    <definedName name="edfgt" localSheetId="0" hidden="1">{"p92043",#N/A,FALSE,"ProForma";"p92044",#N/A,FALSE,"ProForma"}</definedName>
    <definedName name="edswed" localSheetId="0" hidden="1">{"p920005",#N/A,TRUE,"ProForma";"P92001",#N/A,TRUE,"ProForma";"P92002",#N/A,TRUE,"ProForma";"P92003",#N/A,TRUE,"ProForma";"P92004",#N/A,TRUE,"ProForma";"P92005",#N/A,TRUE,"ProForma";"P92006",#N/A,TRUE,"ProForma";"P920065",#N/A,TRUE,"ProForma";"P92007",#N/A,TRUE,"ProForma";"P92008",#N/A,TRUE,"ProForma";"P92009",#N/A,TRUE,"ProForma";"P92010",#N/A,TRUE,"ProForma";"P920105",#N/A,TRUE,"ProForma";"p92011",#N/A,TRUE,"ProForma";"p92012",#N/A,TRUE,"ProForma";"p920125",#N/A,TRUE,"ProForma";"P92013",#N/A,TRUE,"ProForma";"P92014",#N/A,TRUE,"ProForma";"P920145",#N/A,TRUE,"ProForma";"P920146",#N/A,TRUE,"ProForma";"P92015",#N/A,TRUE,"ProForma";"P92016",#N/A,TRUE,"ProForma";"P92017",#N/A,TRUE,"ProForma";"P92018",#N/A,TRUE,"ProForma";"P92019",#N/A,TRUE,"ProForma";"P92020",#N/A,TRUE,"ProForma";"P92021",#N/A,TRUE,"ProForma";"P92022",#N/A,TRUE,"ProForma";"P92023",#N/A,TRUE,"ProForma";"P92024",#N/A,TRUE,"ProForma";"P92025",#N/A,TRUE,"ProForma";"P92026",#N/A,TRUE,"ProForma";"P92027",#N/A,TRUE,"ProForma";"P92028",#N/A,TRUE,"ProForma";"P92029",#N/A,TRUE,"ProForma";"P92030",#N/A,TRUE,"ProForma";"P92031",#N/A,TRUE,"ProForma";"P92032",#N/A,TRUE,"ProForma";"P92033",#N/A,TRUE,"ProForma";"P92034",#N/A,TRUE,"ProForma";"P92035",#N/A,TRUE,"ProForma";"P92036",#N/A,TRUE,"ProForma";"P92037",#N/A,TRUE,"ProForma";"P92038",#N/A,TRUE,"ProForma";"P92039",#N/A,TRUE,"ProForma";"P92040",#N/A,TRUE,"ProForma";"P92041",#N/A,TRUE,"ProForma";"P92042",#N/A,TRUE,"ProForma";"p92043",#N/A,TRUE,"ProForma";"p92044",#N/A,TRUE,"ProForma"}</definedName>
    <definedName name="efin" localSheetId="0" hidden="1">{#N/A,#N/A,FALSE,"Output";#N/A,#N/A,FALSE,"Cover Sheet";#N/A,#N/A,FALSE,"Current Mkt. Projections"}</definedName>
    <definedName name="efn" localSheetId="0" hidden="1">{#N/A,#N/A,TRUE,"DCF Summary";#N/A,#N/A,TRUE,"Casema";#N/A,#N/A,TRUE,"UK";#N/A,#N/A,TRUE,"RCF";#N/A,#N/A,TRUE,"Intercable CZ";#N/A,#N/A,TRUE,"Interkabel P";#N/A,#N/A,TRUE,"LBO-Total";#N/A,#N/A,TRUE,"LBO-Casema"}</definedName>
    <definedName name="em"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EPMWorkbookOptions_2" hidden="1">"5mOavnCPMfLCrw6aRZ2x7o4d2stW0q7YE7QYbT1SiCbTe+xEQ/UChDWMRojYG6AycajYsq402WprgvKNY62bpdLY9myWKw+J8QEZGuGy6w9s96LJsiwT2FOmPx0wt9YNhG1LUBVDlcQOEERVIW3J/0e2G6Bbnpn7tvEUTKeuM7C3qO7t8cpG3MpW8xJEK+ZJwoEFxg3ZAvNs17UzHCKv40yQF0TuPi+6cTWIyRApY+zP1jYE3/VxK8T3iGco"</definedName>
    <definedName name="EPMWorkbookOptions_3" hidden="1">"HS+pRndB0dy5u6UiCZUQPYZX9oOPnZD4FT2PhfJO3x76Vw4Owi0H6P0JQ2svnwe0r9S2XM9zft2j6M5BryOaYodnaJ0v2VgQJwlfZ7lqk9syQHsWka6Khwi3WJ5ZXFCtB1PXftKwP0U4fGpx9UZ9hPqjUr0xrJVqldF5qVlHqMTaqFIb9s9qZ/3qfOS4FsWwZAehgVyS+2goo0mfTGEUsXhQUgWIyEJ/C9PNEuJt+UYDOlTMa45cmqppiYrW"</definedName>
    <definedName name="EPMWorkbookOptions_4" hidden="1">"M0kO76g8Y/raQdjGg/HTRrRAJs0Lz3Evi/PYKSaS6OWnu58uz/zppg9IBUiSterIuWy4iLJmkWsddEDOJZlFQo5kC4mkClZHBLqoZoAMz+wzNW9Vl79WCQVgwq6qi+DttZBla2Slt38p5LJXCtcU4zGrQyBBIw9WqptvCdYeIfv2SK1W6/VarbZ/pFYyGKkRwniYkgzm2Hraw/SQRNpAAooA047keDKXgCU767dvuBpnHNtsnu2futXspe6S"</definedName>
    <definedName name="EPMWorkbookOptions_5" hidden="1">"4c5KEUgFQZU18Pu/3/+e7DKaCqcL220dpL4AH5SJoCpmr5tDiUGBMPVbisPy0KCediDHU/yupN4/6nv2V41GtfqKDVYte7UvQriJ0Qq5vDo/T3uIHohGNK2L+WqV7uYbElZUTKhHayrlPS9GXv2RoJ69xI2hTLz8tRRVSX3U/hUwZlecz/tsDocCR4QSuM7JUMhA2M65ULgIQBI76f/EdDwFUiYTd+cjK2Mje5VxwTC5OdfSHqSHxCGlfld+"</definedName>
    <definedName name="EPMWorkbookOptions_6" hidden="1">"PClrkNiCH5ixZ9nL2Ahh4g2jJaj6yeYsDYiukWV9DmQNxDjpXQ41ZfK3iwed2GFXJmzf8YLx1XN7M4Nz+5Li7u+wSE/ag/XAUHSgGLJoiKc7zVO5AE39kSNJfmyE30/3WyMdigS7oJP6QDmeAmiKUNY+svydZ6/8LRjG47TCcvUye7If2Z5BwpbZao4khoTLkVASp5EjSUYJl3Ykx1P0ZAiMng6NDyx7XAbPsK0wkhAlfz/Mkz2etQMi9Yv2"</definedName>
    <definedName name="EPMWorkbookOptions_7" hidden="1">"A+bqHkIxb+hCPEM7gBxrXYkTa7tntrcbd8958zoaYRSMVU+dIm955DbeFokJLrLx3KbqGfYDWh3wTTZHsqvz7CQ/w4jiSnq3Iy4/Gy4fGi8GX23s2H0XyQjfbSzstH/+tDG7PD/f+h91YVdQej8AAA=="</definedName>
    <definedName name="erf" localSheetId="5" hidden="1">{"kricash",#N/A,FALSE,"INC";"kriinc",#N/A,FALSE,"INC";"krimiami",#N/A,FALSE,"INC";"kriother",#N/A,FALSE,"INC";"kripapers",#N/A,FALSE,"INC"}</definedName>
    <definedName name="erf" hidden="1">{"kricash",#N/A,FALSE,"INC";"kriinc",#N/A,FALSE,"INC";"krimiami",#N/A,FALSE,"INC";"kriother",#N/A,FALSE,"INC";"kripapers",#N/A,FALSE,"INC"}</definedName>
    <definedName name="Exchange_Rates" hidden="1">#REF!</definedName>
    <definedName name="ExRate_Yr1" hidden="1">#REF!</definedName>
    <definedName name="ExRate_Yr2" hidden="1">#REF!</definedName>
    <definedName name="ExRate_Yr3" hidden="1">#REF!</definedName>
    <definedName name="ExRate_Yr4" hidden="1">#REF!</definedName>
    <definedName name="ExRate_Yr5" hidden="1">#REF!</definedName>
    <definedName name="ExRate_Yr6" hidden="1">#REF!</definedName>
    <definedName name="ExRate_Yr7" hidden="1">#REF!</definedName>
    <definedName name="ExRateLTM_Yr1" hidden="1">#REF!</definedName>
    <definedName name="ExRateLTM_Yr2" hidden="1">#REF!</definedName>
    <definedName name="ExRateLTM_Yr3" hidden="1">#REF!</definedName>
    <definedName name="FDP_165_1_aUrv" localSheetId="0" hidden="1">#REF!</definedName>
    <definedName name="FDP_166_1_aUrv" localSheetId="0" hidden="1">#REF!</definedName>
    <definedName name="FDP_167_1_aUrv" localSheetId="0" hidden="1">#REF!</definedName>
    <definedName name="FDP_168_1_aSrv" localSheetId="0" hidden="1">#REF!</definedName>
    <definedName name="FDP_169_1_aUrv" localSheetId="0" hidden="1">#REF!</definedName>
    <definedName name="FDP_170_1_aSrv" localSheetId="0" hidden="1">#REF!</definedName>
    <definedName name="FDP_171_1_aUrv" localSheetId="0" hidden="1">#REF!</definedName>
    <definedName name="FDP_172_1_aUrv" localSheetId="0" hidden="1">#REF!</definedName>
    <definedName name="FDP_173_1_aUrv" localSheetId="0" hidden="1">#REF!</definedName>
    <definedName name="FDP_174_1_aSrv" localSheetId="0" hidden="1">#REF!</definedName>
    <definedName name="FDP_175_1_aUrv" localSheetId="0" hidden="1">#REF!</definedName>
    <definedName name="FDP_176_1_aUrv" localSheetId="0" hidden="1">#REF!</definedName>
    <definedName name="FDP_177_1_aSrv" localSheetId="0" hidden="1">#REF!</definedName>
    <definedName name="FDP_178_1_aSrv" localSheetId="0" hidden="1">#REF!</definedName>
    <definedName name="FDP_179_1_aSrv" localSheetId="0" hidden="1">#REF!</definedName>
    <definedName name="FDP_180_1_aSrv" localSheetId="0" hidden="1">#REF!</definedName>
    <definedName name="FDP_181_1_aUrv" localSheetId="0" hidden="1">#REF!</definedName>
    <definedName name="FDP_182_1_aSrv" localSheetId="0" hidden="1">#REF!</definedName>
    <definedName name="FDP_183_1_aSrv" localSheetId="0" hidden="1">#REF!</definedName>
    <definedName name="FDP_184_1_aUrv" localSheetId="0" hidden="1">#REF!</definedName>
    <definedName name="FDP_185_1_aSrv" localSheetId="0" hidden="1">#REF!</definedName>
    <definedName name="FDP_186_1_aUrv" localSheetId="0" hidden="1">#REF!</definedName>
    <definedName name="FDP_187_1_aSrv" localSheetId="0" hidden="1">#REF!</definedName>
    <definedName name="FDP_188_1_aUrv" localSheetId="0" hidden="1">#REF!</definedName>
    <definedName name="FDP_189_1_aUrv" localSheetId="0" hidden="1">#REF!</definedName>
    <definedName name="FDP_190_1_aUrv" localSheetId="0" hidden="1">#REF!</definedName>
    <definedName name="FDP_191_1_aUrv" localSheetId="0" hidden="1">#REF!</definedName>
    <definedName name="FDP_192_1_aSrv" localSheetId="0" hidden="1">#REF!</definedName>
    <definedName name="FDP_193_1_aUrv" localSheetId="0" hidden="1">#REF!</definedName>
    <definedName name="FDP_194_1_aUrv" localSheetId="0" hidden="1">#REF!</definedName>
    <definedName name="FDP_195_1_aUrv" localSheetId="0" hidden="1">#REF!</definedName>
    <definedName name="FDP_196_1_aSrv" localSheetId="0" hidden="1">#REF!</definedName>
    <definedName name="FDP_197_1_aUrv" localSheetId="0" hidden="1">#REF!</definedName>
    <definedName name="FDP_198_1_aSrv" localSheetId="0" hidden="1">#REF!</definedName>
    <definedName name="FDP_199_1_aUrv" localSheetId="0" hidden="1">#REF!</definedName>
    <definedName name="FDP_200_1_aUrv" localSheetId="0" hidden="1">#REF!</definedName>
    <definedName name="FDP_201_1_aUrv" localSheetId="0" hidden="1">#REF!</definedName>
    <definedName name="FDP_202_1_aUrv" localSheetId="0" hidden="1">#REF!</definedName>
    <definedName name="FDP_203_1_aSrv" localSheetId="0" hidden="1">#REF!</definedName>
    <definedName name="FDP_204_1_aUrv" localSheetId="0" hidden="1">#REF!</definedName>
    <definedName name="FDP_205_1_aUrv" localSheetId="0" hidden="1">#REF!</definedName>
    <definedName name="FDP_206_1_aUrv" localSheetId="0" hidden="1">#REF!</definedName>
    <definedName name="FDP_207_1_aUrv" localSheetId="0" hidden="1">#REF!</definedName>
    <definedName name="FDP_208_1_aSrv" localSheetId="0" hidden="1">#REF!</definedName>
    <definedName name="FDP_209_1_aUrv" localSheetId="0" hidden="1">#REF!</definedName>
    <definedName name="FDP_210_1_aUrv" localSheetId="0" hidden="1">#REF!</definedName>
    <definedName name="FDP_211_1_aUrv" localSheetId="0" hidden="1">#REF!</definedName>
    <definedName name="FDP_212_1_aUrv" localSheetId="0" hidden="1">#REF!</definedName>
    <definedName name="FDP_213_1_aSrv" localSheetId="0" hidden="1">#REF!</definedName>
    <definedName name="FDP_214_1_aUrv" localSheetId="0" hidden="1">#REF!</definedName>
    <definedName name="FDP_215_1_aUrv" localSheetId="0" hidden="1">#REF!</definedName>
    <definedName name="FDP_216_1_aUrv" localSheetId="0" hidden="1">#REF!</definedName>
    <definedName name="FDP_217_1_aUrv" localSheetId="0" hidden="1">#REF!</definedName>
    <definedName name="FDP_218_1_aSrv" localSheetId="0" hidden="1">#REF!</definedName>
    <definedName name="FDP_219_1_aSrv" localSheetId="0" hidden="1">#REF!</definedName>
    <definedName name="FDP_220_1_aSrv" localSheetId="0" hidden="1">#REF!</definedName>
    <definedName name="FDP_221_1_aSrv" localSheetId="0" hidden="1">#REF!</definedName>
    <definedName name="FDP_222_1_aSrv" localSheetId="0" hidden="1">#REF!</definedName>
    <definedName name="FDP_223_1_aSrv" localSheetId="0" hidden="1">#REF!</definedName>
    <definedName name="FDP_224_1_aUrv" localSheetId="0" hidden="1">#REF!</definedName>
    <definedName name="FDP_225_1_aUrv" localSheetId="0" hidden="1">#REF!</definedName>
    <definedName name="FDP_226_1_aUrv" localSheetId="0" hidden="1">#REF!</definedName>
    <definedName name="FDP_227_1_aUrv" localSheetId="0" hidden="1">#REF!</definedName>
    <definedName name="FDP_228_1_aSrv" localSheetId="0" hidden="1">#REF!</definedName>
    <definedName name="FDP_229_1_aSrv" localSheetId="0" hidden="1">#REF!</definedName>
    <definedName name="FDP_230_1_aSrv" localSheetId="0" hidden="1">#REF!</definedName>
    <definedName name="FDP_231_1_aSrv" localSheetId="0" hidden="1">#REF!</definedName>
    <definedName name="FDP_232_1_aSrv" localSheetId="0" hidden="1">#REF!</definedName>
    <definedName name="FDP_233_1_aSrv" localSheetId="0" hidden="1">#REF!</definedName>
    <definedName name="FDP_234_1_aUrv" localSheetId="0" hidden="1">#REF!</definedName>
    <definedName name="FDP_235_1_aUrv" localSheetId="0" hidden="1">#REF!</definedName>
    <definedName name="FDP_236_1_aUrv" localSheetId="0" hidden="1">#REF!</definedName>
    <definedName name="FDP_237_1_aUrv" localSheetId="0" hidden="1">#REF!</definedName>
    <definedName name="FDP_238_1_aSrv" localSheetId="0" hidden="1">#REF!</definedName>
    <definedName name="FDP_243_1_aSrv" localSheetId="0" hidden="1">#REF!</definedName>
    <definedName name="FDP_244_1_aSrv" localSheetId="0" hidden="1">#REF!</definedName>
    <definedName name="FDP_245_1_aSrv" localSheetId="0" hidden="1">#REF!</definedName>
    <definedName name="FDP_246_1_aSrv" localSheetId="0" hidden="1">#REF!</definedName>
    <definedName name="FDP_247_1_aSrv" localSheetId="0" hidden="1">#REF!</definedName>
    <definedName name="FDP_248_1_aSrv" localSheetId="0" hidden="1">#REF!</definedName>
    <definedName name="FDP_249_1_aSrv" localSheetId="0" hidden="1">#REF!</definedName>
    <definedName name="FDP_250_1_aSrv" localSheetId="0" hidden="1">#REF!</definedName>
    <definedName name="FDP_251_1_aSrv" localSheetId="0" hidden="1">#REF!</definedName>
    <definedName name="FDP_252_1_aSrv" localSheetId="0" hidden="1">#REF!</definedName>
    <definedName name="FDP_253_1_aSrv" localSheetId="0" hidden="1">#REF!</definedName>
    <definedName name="FDP_254_1_aSrv" localSheetId="0" hidden="1">#REF!</definedName>
    <definedName name="FDP_255_1_aSrv" localSheetId="0" hidden="1">#REF!</definedName>
    <definedName name="FDP_256_1_aSrv" localSheetId="0" hidden="1">#REF!</definedName>
    <definedName name="FDP_257_1_aSrv" localSheetId="0" hidden="1">#REF!</definedName>
    <definedName name="FDP_258_1_aSrv" localSheetId="0" hidden="1">#REF!</definedName>
    <definedName name="FDP_259_1_aSrv" localSheetId="0" hidden="1">#REF!</definedName>
    <definedName name="FDP_260_1_aSrv" localSheetId="0" hidden="1">#REF!</definedName>
    <definedName name="FDP_261_1_aSrv" localSheetId="0" hidden="1">#REF!</definedName>
    <definedName name="FDP_264_1_aUrv" localSheetId="0" hidden="1">#REF!</definedName>
    <definedName name="FDP_265_1_aUrv" localSheetId="0" hidden="1">#REF!</definedName>
    <definedName name="FDP_266_1_aUrv" localSheetId="0" hidden="1">#REF!</definedName>
    <definedName name="FDP_267_1_aUrv" localSheetId="0" hidden="1">#REF!</definedName>
    <definedName name="FDP_268_1_aUrv" localSheetId="0" hidden="1">#REF!</definedName>
    <definedName name="FDP_269_1_aUrv" localSheetId="0" hidden="1">#REF!</definedName>
    <definedName name="FDP_270_1_aUrv" localSheetId="0" hidden="1">#REF!</definedName>
    <definedName name="FDP_271_1_aUrv" localSheetId="0" hidden="1">#REF!</definedName>
    <definedName name="FDP_272_1_aUrv" localSheetId="0" hidden="1">#REF!</definedName>
    <definedName name="FDP_273_1_aUrv" localSheetId="0" hidden="1">#REF!</definedName>
    <definedName name="FDP_274_1_aUrv" localSheetId="0" hidden="1">#REF!</definedName>
    <definedName name="FDP_275_1_aUrv" localSheetId="0" hidden="1">#REF!</definedName>
    <definedName name="FDP_276_1_aUrv" localSheetId="0" hidden="1">#REF!</definedName>
    <definedName name="FDP_277_1_aUrv" localSheetId="0" hidden="1">#REF!</definedName>
    <definedName name="FDP_278_1_aUrv" localSheetId="0" hidden="1">#REF!</definedName>
    <definedName name="FDP_279_1_aSrv" localSheetId="0" hidden="1">#REF!</definedName>
    <definedName name="FDP_280_1_aSrv" localSheetId="0" hidden="1">#REF!</definedName>
    <definedName name="FDP_281_1_aSrv" localSheetId="0" hidden="1">#REF!</definedName>
    <definedName name="FDP_282_1_aSrv" localSheetId="0" hidden="1">#REF!</definedName>
    <definedName name="FDP_283_1_aSrv" localSheetId="0" hidden="1">#REF!</definedName>
    <definedName name="fdv" localSheetId="0" hidden="1">{"quarterly",#N/A,FALSE,"Income Statement";#N/A,#N/A,FALSE,"print segment";#N/A,#N/A,FALSE,"Balance Sheet";#N/A,#N/A,FALSE,"Annl Inc";#N/A,#N/A,FALSE,"Cash Flow"}</definedName>
    <definedName name="gkn" localSheetId="0" hidden="1">{#N/A,#N/A,FALSE,"COVER PAGE";#N/A,#N/A,FALSE,"Page 2";#N/A,#N/A,FALSE,"Page 2";#N/A,#N/A,FALSE,"Page 4";#N/A,#N/A,FALSE,"Page5";#N/A,#N/A,FALSE,"Page 6";#N/A,#N/A,FALSE,"Page 7";#N/A,#N/A,FALSE,"Page 8";#N/A,#N/A,FALSE,"Page 10";#N/A,#N/A,FALSE,"Long-Term OCF Mult.";#N/A,#N/A,FALSE,"PCS Comp";#N/A,#N/A,FALSE,"OCS-CAPEX";#N/A,#N/A,FALSE,"Blank"}</definedName>
    <definedName name="Help" localSheetId="0" hidden="1">{#N/A,#N/A,FALSE,"COVER PAGE";#N/A,#N/A,FALSE,"Page 2";#N/A,#N/A,FALSE,"Page 2";#N/A,#N/A,FALSE,"Page 4";#N/A,#N/A,FALSE,"Page5";#N/A,#N/A,FALSE,"Page 6";#N/A,#N/A,FALSE,"Page 7";#N/A,#N/A,FALSE,"Page 8";#N/A,#N/A,FALSE,"Page 10";#N/A,#N/A,FALSE,"Long-Term OCF Mult.";#N/A,#N/A,FALSE,"PCS Comp";#N/A,#N/A,FALSE,"OCS-CAPEX";#N/A,#N/A,FALSE,"Blank"}</definedName>
    <definedName name="HisYear_0" hidden="1">#REF!</definedName>
    <definedName name="HisYear_1" hidden="1">#REF!</definedName>
    <definedName name="HisYear_2" hidden="1">#REF!</definedName>
    <definedName name="HisYear_3" hidden="1">#REF!</definedName>
    <definedName name="hn._I006" hidden="1">#REF!</definedName>
    <definedName name="hn._I018" hidden="1">#REF!</definedName>
    <definedName name="hn._I024" hidden="1">#REF!</definedName>
    <definedName name="hn._I028" hidden="1">#REF!</definedName>
    <definedName name="hn._I029" hidden="1">#REF!</definedName>
    <definedName name="hn._I030" hidden="1">#REF!</definedName>
    <definedName name="hn._I031" hidden="1">#REF!</definedName>
    <definedName name="hn._I044" hidden="1">#REF!</definedName>
    <definedName name="hn._I051" hidden="1">#REF!</definedName>
    <definedName name="hn._I059" hidden="1">#REF!</definedName>
    <definedName name="hn._I062" hidden="1">#REF!</definedName>
    <definedName name="hn._I070" hidden="1">#REF!</definedName>
    <definedName name="hn._I071" hidden="1">#REF!</definedName>
    <definedName name="hn._I075" hidden="1">#REF!</definedName>
    <definedName name="hn._I077" hidden="1">#REF!</definedName>
    <definedName name="hn._I083" hidden="1">#REF!</definedName>
    <definedName name="hn._I085" hidden="1">#REF!</definedName>
    <definedName name="hn._P001" hidden="1">#REF!</definedName>
    <definedName name="hn._P002" hidden="1">#REF!</definedName>
    <definedName name="hn._P004" hidden="1">#REF!</definedName>
    <definedName name="hn._P014" hidden="1">#REF!</definedName>
    <definedName name="hn._P016" hidden="1">#REF!</definedName>
    <definedName name="hn._P017" hidden="1">#REF!</definedName>
    <definedName name="hn._P017g" hidden="1">#REF!</definedName>
    <definedName name="hn._P021" hidden="1">#REF!</definedName>
    <definedName name="hn._P024" hidden="1">#REF!</definedName>
    <definedName name="hn.Add015" hidden="1">#REF!</definedName>
    <definedName name="hn.Aggregate" hidden="1">#REF!</definedName>
    <definedName name="hn.CompanyInfo" hidden="1">#REF!</definedName>
    <definedName name="hn.CompanyName" hidden="1">#REF!</definedName>
    <definedName name="hn.CompanyUCN" hidden="1">#REF!</definedName>
    <definedName name="hn.ConvertVal1" hidden="1">#REF!</definedName>
    <definedName name="hn.ConvertZero1" hidden="1">#REF!,#REF!,#REF!,#REF!,#REF!,#REF!,#REF!,#REF!,#REF!,#REF!</definedName>
    <definedName name="hn.ConvertZero2" hidden="1">#REF!,#REF!,#REF!,#REF!,#REF!,#REF!,#REF!,#REF!</definedName>
    <definedName name="hn.ConvertZero3" hidden="1">#REF!,#REF!,#REF!,#REF!,#REF!</definedName>
    <definedName name="hn.ConvertZero4" hidden="1">#REF!,#REF!,#REF!,#REF!,#REF!,#REF!,#REF!,#REF!</definedName>
    <definedName name="hn.ConvertZeroUnhide1" hidden="1">#REF!,#REF!,#REF!</definedName>
    <definedName name="hn.CopyforPR" hidden="1">#REF!</definedName>
    <definedName name="hn.Delete015" hidden="1">#REF!,#REF!,#REF!,#REF!,#REF!</definedName>
    <definedName name="hn.domestic" hidden="1">#REF!</definedName>
    <definedName name="hn.DomesticFlag" hidden="1">#REF!</definedName>
    <definedName name="hn.DZ_MultByFXRates" hidden="1">#REF!,#REF!,#REF!,#REF!</definedName>
    <definedName name="hn.DZdata" hidden="1">#REF!</definedName>
    <definedName name="hn.FromMain" hidden="1">#REF!</definedName>
    <definedName name="hn.FromMain1" hidden="1">#REF!</definedName>
    <definedName name="hn.FromMain2" hidden="1">#REF!</definedName>
    <definedName name="hn.FromMain3" hidden="1">#REF!</definedName>
    <definedName name="hn.FromMain4" hidden="1">#REF!</definedName>
    <definedName name="hn.FromMain5" hidden="1">#REF!</definedName>
    <definedName name="hn.Global" hidden="1">#REF!</definedName>
    <definedName name="hn.IssuerID" hidden="1">#REF!</definedName>
    <definedName name="hn.IssuerNameShort" hidden="1">#REF!</definedName>
    <definedName name="hn.LTM_MultByFXRates" hidden="1">#REF!,#REF!,#REF!,#REF!,#REF!,#REF!,#REF!</definedName>
    <definedName name="hn.LTMData" hidden="1">#REF!</definedName>
    <definedName name="hn.MultbyFXRates" hidden="1">#REF!,#REF!,#REF!,#REF!,#REF!,#REF!,#REF!</definedName>
    <definedName name="hn.MultByFXRates1" hidden="1">#REF!,#REF!,#REF!,#REF!,#REF!</definedName>
    <definedName name="hn.MultByFXRates2" hidden="1">#REF!,#REF!,#REF!,#REF!,#REF!</definedName>
    <definedName name="hn.MultByFXRates3" hidden="1">#REF!,#REF!,#REF!,#REF!,#REF!</definedName>
    <definedName name="hn.MultbyFxrates4" hidden="1">#REF!,#REF!,#REF!,#REF!,#REF!,#REF!,#REF!</definedName>
    <definedName name="hn.multbyfxrates5" hidden="1">#REF!,#REF!,#REF!,#REF!,#REF!</definedName>
    <definedName name="hn.multbyfxrates6" hidden="1">#REF!,#REF!,#REF!,#REF!,#REF!</definedName>
    <definedName name="hn.multbyfxrates7" hidden="1">#REF!,#REF!,#REF!,#REF!,#REF!</definedName>
    <definedName name="hn.MultByFXRatesBot1" hidden="1">#REF!,#REF!,#REF!,#REF!,#REF!,#REF!,#REF!,#REF!,#REF!,#REF!,#REF!,#REF!</definedName>
    <definedName name="hn.MultByFXRatesBot2" hidden="1">#REF!,#REF!,#REF!,#REF!,#REF!,#REF!,#REF!,#REF!,#REF!,#REF!,#REF!,#REF!</definedName>
    <definedName name="hn.MultByFXRatesBot3" hidden="1">#REF!,#REF!,#REF!,#REF!,#REF!,#REF!,#REF!,#REF!,#REF!,#REF!,#REF!,#REF!</definedName>
    <definedName name="hn.MultByFXRatesBot4" hidden="1">#REF!,#REF!,#REF!,#REF!,#REF!,#REF!,#REF!,#REF!,#REF!,#REF!,#REF!,#REF!,#REF!</definedName>
    <definedName name="hn.MultByFXRatesBot5" hidden="1">#REF!,#REF!,#REF!,#REF!,#REF!,#REF!,#REF!,#REF!,#REF!,#REF!,#REF!</definedName>
    <definedName name="hn.MultByFXRatesBot6" hidden="1">#REF!,#REF!,#REF!,#REF!,#REF!,#REF!,#REF!,#REF!,#REF!,#REF!,#REF!</definedName>
    <definedName name="hn.MultByFXRatesBot7" hidden="1">#REF!,#REF!,#REF!,#REF!,#REF!,#REF!,#REF!,#REF!,#REF!,#REF!,#REF!</definedName>
    <definedName name="hn.MultByFXRatesTop1" hidden="1">#REF!,#REF!,#REF!,#REF!,#REF!,#REF!,#REF!,#REF!,#REF!,#REF!,#REF!,#REF!</definedName>
    <definedName name="hn.MultByFXRatesTop2" hidden="1">#REF!,#REF!,#REF!,#REF!,#REF!,#REF!,#REF!,#REF!,#REF!,#REF!,#REF!,#REF!,#REF!,#REF!,#REF!</definedName>
    <definedName name="hn.MultByFXRatesTop3" hidden="1">#REF!,#REF!,#REF!,#REF!,#REF!,#REF!,#REF!,#REF!,#REF!,#REF!,#REF!,#REF!,#REF!,#REF!,#REF!</definedName>
    <definedName name="hn.MultByFXRatesTop4" hidden="1">#REF!,#REF!,#REF!,#REF!,#REF!,#REF!,#REF!,#REF!,#REF!,#REF!,#REF!,#REF!,#REF!,#REF!,#REF!</definedName>
    <definedName name="hn.MultByFXRatesTop5" hidden="1">#REF!,#REF!,#REF!,#REF!,#REF!,#REF!,#REF!,#REF!,#REF!,#REF!,#REF!,#REF!</definedName>
    <definedName name="hn.MultByFXRatesTop6" hidden="1">#REF!,#REF!,#REF!,#REF!,#REF!,#REF!,#REF!,#REF!,#REF!,#REF!,#REF!,#REF!,#REF!,#REF!,#REF!</definedName>
    <definedName name="hn.MultByFXRatesTop7" hidden="1">#REF!,#REF!,#REF!,#REF!,#REF!,#REF!,#REF!,#REF!,#REF!,#REF!,#REF!,#REF!,#REF!,#REF!,#REF!</definedName>
    <definedName name="hn.ObligorGrade" hidden="1">#REF!</definedName>
    <definedName name="hn.ParentName" hidden="1">#REF!</definedName>
    <definedName name="hn.ParentUCN" hidden="1">#REF!</definedName>
    <definedName name="hn.ParityCheck" hidden="1">#REF!</definedName>
    <definedName name="hn.PrivateEndMonth" hidden="1">#REF!</definedName>
    <definedName name="hn.PrivateLTM" hidden="1">#REF!</definedName>
    <definedName name="hn.PrivateLTMYear" hidden="1">#REF!</definedName>
    <definedName name="hn.PrivateQuarter" hidden="1">#REF!</definedName>
    <definedName name="hn.PrivateYear" hidden="1">#REF!</definedName>
    <definedName name="hn.PrivateYearEnd" hidden="1">#REF!</definedName>
    <definedName name="hn.PublicFlag" hidden="1">#REF!</definedName>
    <definedName name="hn.ReviewDescription" hidden="1">#REF!</definedName>
    <definedName name="hn.ReviewID" hidden="1">#REF!</definedName>
    <definedName name="hn.ReviewYear" hidden="1">#REF!</definedName>
    <definedName name="hn.Segment" hidden="1">#REF!</definedName>
    <definedName name="hn.SegmentDesc" hidden="1">#REF!</definedName>
    <definedName name="hn.SegmentID" hidden="1">#REF!</definedName>
    <definedName name="hn.Ticker" hidden="1">#REF!</definedName>
    <definedName name="hn.UserLogin" hidden="1">#REF!</definedName>
    <definedName name="hn.USLast" hidden="1">#REF!</definedName>
    <definedName name="hn.YearLabel" localSheetId="0" hidden="1">#REF!</definedName>
    <definedName name="jklg"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new" localSheetId="0" hidden="1">{"Acq_matrix",#N/A,FALSE,"Acquisition Matrix"}</definedName>
    <definedName name="nhu" localSheetId="0" hidden="1">{"p92043",#N/A,FALSE,"ProForma";"p92044",#N/A,FALSE,"ProForma"}</definedName>
    <definedName name="nji" localSheetId="0" hidden="1">{"p920005",#N/A,TRUE,"ProForma";"P92001",#N/A,TRUE,"ProForma";"P92002",#N/A,TRUE,"ProForma";"P92003",#N/A,TRUE,"ProForma";"P92004",#N/A,TRUE,"ProForma";"P92005",#N/A,TRUE,"ProForma";"P92006",#N/A,TRUE,"ProForma";"P920065",#N/A,TRUE,"ProForma";"P92007",#N/A,TRUE,"ProForma";"P92008",#N/A,TRUE,"ProForma";"P92009",#N/A,TRUE,"ProForma";"P92010",#N/A,TRUE,"ProForma";"P920105",#N/A,TRUE,"ProForma";"p92011",#N/A,TRUE,"ProForma";"p92012",#N/A,TRUE,"ProForma";"p920125",#N/A,TRUE,"ProForma";"P92013",#N/A,TRUE,"ProForma";"P92014",#N/A,TRUE,"ProForma";"P920145",#N/A,TRUE,"ProForma";"P920146",#N/A,TRUE,"ProForma";"P92015",#N/A,TRUE,"ProForma";"P92016",#N/A,TRUE,"ProForma";"P92017",#N/A,TRUE,"ProForma";"P92018",#N/A,TRUE,"ProForma";"P92019",#N/A,TRUE,"ProForma";"P92020",#N/A,TRUE,"ProForma";"P92021",#N/A,TRUE,"ProForma";"P92022",#N/A,TRUE,"ProForma";"P92023",#N/A,TRUE,"ProForma";"P92024",#N/A,TRUE,"ProForma";"P92025",#N/A,TRUE,"ProForma";"P92026",#N/A,TRUE,"ProForma";"P92027",#N/A,TRUE,"ProForma";"P92028",#N/A,TRUE,"ProForma";"P92029",#N/A,TRUE,"ProForma";"P92030",#N/A,TRUE,"ProForma";"P92031",#N/A,TRUE,"ProForma";"P92032",#N/A,TRUE,"ProForma";"P92033",#N/A,TRUE,"ProForma";"P92034",#N/A,TRUE,"ProForma";"P92035",#N/A,TRUE,"ProForma";"P92036",#N/A,TRUE,"ProForma";"P92037",#N/A,TRUE,"ProForma";"P92038",#N/A,TRUE,"ProForma";"P92039",#N/A,TRUE,"ProForma";"P92040",#N/A,TRUE,"ProForma";"P92041",#N/A,TRUE,"ProForma";"P92042",#N/A,TRUE,"ProForma";"p92043",#N/A,TRUE,"ProForma";"p92044",#N/A,TRUE,"ProForma"}</definedName>
    <definedName name="OBS_Data_Col" hidden="1">#REF!</definedName>
    <definedName name="OK" localSheetId="0" hidden="1">{#N/A,#N/A,FALSE,"Cover";#N/A,#N/A,FALSE,"LUMI";#N/A,#N/A,FALSE,"COMD";#N/A,#N/A,FALSE,"Valuation";#N/A,#N/A,FALSE,"Assumptions";#N/A,#N/A,FALSE,"Pooling";#N/A,#N/A,FALSE,"BalanceSheet"}</definedName>
    <definedName name="pl" localSheetId="0" hidden="1">{"profit",#N/A,FALSE,"Aerospace";"profit",#N/A,FALSE,"Engines";"profit",#N/A,FALSE,"AES";"profit",#N/A,FALSE,"ES";"profit",#N/A,FALSE,"CAS";"profit",#N/A,FALSE,"ATSC";"profit",#N/A,FALSE,"FMT";"profit",#N/A,FALSE,"Aero Other";"profit",#N/A,FALSE,"Judgement"}</definedName>
    <definedName name="pooo" localSheetId="0" hidden="1">{#N/A,#N/A,TRUE,"lawa";#N/A,#N/A,TRUE,"brazil";#N/A,#N/A,TRUE,"argentina";#N/A,#N/A,TRUE,"mexico";#N/A,#N/A,TRUE,"colombia";#N/A,#N/A,TRUE,"cent amer";#N/A,#N/A,TRUE,"venezuela";#N/A,#N/A,TRUE,"caribbean";#N/A,#N/A,TRUE,"HQ"}</definedName>
    <definedName name="profit" localSheetId="0" hidden="1">{"profit",#N/A,FALSE,"Aerospace";"profit",#N/A,FALSE,"Engines";"profit",#N/A,FALSE,"AES";"profit",#N/A,FALSE,"ES";"profit",#N/A,FALSE,"CAS";"profit",#N/A,FALSE,"ATSC";"profit",#N/A,FALSE,"FMT";"profit",#N/A,FALSE,"Aero Other";"profit",#N/A,FALSE,"Judgement"}</definedName>
    <definedName name="profit1" localSheetId="0" hidden="1">{"profit",#N/A,FALSE,"Aerospace";"profit",#N/A,FALSE,"Engines";"profit",#N/A,FALSE,"AES";"profit",#N/A,FALSE,"ES";"profit",#N/A,FALSE,"CAS";"profit",#N/A,FALSE,"ATSC";"profit",#N/A,FALSE,"FMT";"profit",#N/A,FALSE,"Aero Other";"profit",#N/A,FALSE,"Judgement"}</definedName>
    <definedName name="Prueva" localSheetId="0" hidden="1">{#N/A,#N/A,FALSE,"Aging Summary";#N/A,#N/A,FALSE,"Ratio Analysis";#N/A,#N/A,FALSE,"Test 120 Day Accts";#N/A,#N/A,FALSE,"Tickmarks"}</definedName>
    <definedName name="Prueva" hidden="1">{#N/A,#N/A,FALSE,"Aging Summary";#N/A,#N/A,FALSE,"Ratio Analysis";#N/A,#N/A,FALSE,"Test 120 Day Accts";#N/A,#N/A,FALSE,"Tickmarks"}</definedName>
    <definedName name="q"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qwer"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qwsderf" localSheetId="0" hidden="1">{"p92043",#N/A,FALSE,"ProForma";"p92044",#N/A,FALSE,"ProForma"}</definedName>
    <definedName name="r.BSAssets" hidden="1">#REF!</definedName>
    <definedName name="r.BSEquity" hidden="1">#REF!</definedName>
    <definedName name="r.BSLiabilities" hidden="1">#REF!</definedName>
    <definedName name="r.CashFlow" localSheetId="0" hidden="1">#REF!</definedName>
    <definedName name="r.ISGrossProfit" hidden="1">#REF!</definedName>
    <definedName name="r.ISInterest" hidden="1">#REF!</definedName>
    <definedName name="r.ISNetIncome" hidden="1">#REF!</definedName>
    <definedName name="r.Leverage" localSheetId="0" hidden="1">#REF!</definedName>
    <definedName name="r.Liquidity" localSheetId="0" hidden="1">#REF!</definedName>
    <definedName name="r.LTMInterim" hidden="1">#REF!</definedName>
    <definedName name="r.Market" localSheetId="0" hidden="1">#REF!</definedName>
    <definedName name="r.Miscellaneous" hidden="1">#REF!</definedName>
    <definedName name="r.Profitability" localSheetId="0" hidden="1">#REF!</definedName>
    <definedName name="r.Summary" localSheetId="0" hidden="1">#REF!</definedName>
    <definedName name="re" localSheetId="0" hidden="1">{"profit",#N/A,FALSE,"Aero V prior";"profit",#N/A,FALSE,"Eng V Prior";"profit",#N/A,FALSE,"AES V Prior";"profit",#N/A,FALSE,"ES V Prior";"profit",#N/A,FALSE,"CAS V Prior";"profit",#N/A,FALSE,"ATSC V Prior";"profit",#N/A,FALSE,"FMT V Prior";"profit",#N/A,FALSE,"Aero Other V Prior";"profit",#N/A,FALSE,"Judge V Prior"}</definedName>
    <definedName name="Recap" hidden="1">#REF!</definedName>
    <definedName name="rngShowNames" hidden="1">#REF!</definedName>
    <definedName name="solver_adj" hidden="1">#REF!</definedName>
    <definedName name="solver_opt" hidden="1">#REF!</definedName>
    <definedName name="Stub_Header1" hidden="1">#REF!</definedName>
    <definedName name="Stub_Header2" hidden="1">#REF!</definedName>
    <definedName name="Stub_Header3" hidden="1">#REF!</definedName>
    <definedName name="t" localSheetId="0" hidden="1">{"bs",#N/A,FALSE,"SCF"}</definedName>
    <definedName name="ujyu" localSheetId="0" hidden="1">{"p92043",#N/A,FALSE,"ProForma";"p92044",#N/A,FALSE,"ProForma"}</definedName>
    <definedName name="Unit" hidden="1">#REF!</definedName>
    <definedName name="USDollar" hidden="1">#REF!</definedName>
    <definedName name="we" localSheetId="0" hidden="1">{"AQUIRORDCF",#N/A,FALSE,"Merger consequences";"Acquirorassns",#N/A,FALSE,"Merger consequences"}</definedName>
    <definedName name="wre.Print_All" localSheetId="0" hidden="1">{"Index",#N/A,FALSE,"Index";"Schedule_I",#N/A,FALSE,"I";"Schedule_IA",#N/A,FALSE,"I-A";"Schedule_1B",#N/A,FALSE,"I-B";"Schedule_1C",#N/A,FALSE,"I-C";"Schedule_1D",#N/A,FALSE,"I-D";"Schedule_1E",#N/A,FALSE,"I-E";"Schedule_1F",#N/A,FALSE,"I-F";"Schedule_1G",#N/A,FALSE,"I-G";"Schedule_II",#N/A,FALSE,"II";"Schedule_IIA",#N/A,FALSE,"II-A";"Schedule_III",#N/A,FALSE,"III";"Schedule_IV",#N/A,FALSE,"IV";"Schedule_V",#N/A,FALSE,"V"}</definedName>
    <definedName name="wrn"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Acquisition_matrix." localSheetId="0" hidden="1">{"Acq_matrix",#N/A,FALSE,"Acquisition Matrix"}</definedName>
    <definedName name="wrn.Aging._.and._.Trend._.Analysis." localSheetId="0" hidden="1">{#N/A,#N/A,FALSE,"Aging Summary";#N/A,#N/A,FALSE,"Ratio Analysis";#N/A,#N/A,FALSE,"Test 120 Day Accts";#N/A,#N/A,FALSE,"Tickmarks"}</definedName>
    <definedName name="wrn.all." localSheetId="0" hidden="1">{"cf",#N/A,FALSE,"Annual";"is",#N/A,FALSE,"Annual";"geo",#N/A,FALSE,"Annual";"jwt",#N/A,FALSE,"Annual";"om",#N/A,FALSE,"Annual";"other",#N/A,FALSE,"Annual";"omcontd",#N/A,FALSE,"Annual"}</definedName>
    <definedName name="wrn.allpages." localSheetId="0" hidden="1">{#N/A,#N/A,TRUE,"Historicals";#N/A,#N/A,TRUE,"Charts";#N/A,#N/A,TRUE,"Forecasts"}</definedName>
    <definedName name="wrn.AQUIROR._.DCF." localSheetId="0" hidden="1">{"AQUIRORDCF",#N/A,FALSE,"Merger consequences";"Acquirorassns",#N/A,FALSE,"Merger consequences"}</definedName>
    <definedName name="wrn.balance._.sheet." localSheetId="0" hidden="1">{"bs",#N/A,FALSE,"SCF"}</definedName>
    <definedName name="wrn.Basic." localSheetId="0" hidden="1">{#N/A,#N/A,FALSE,"Cover";#N/A,#N/A,FALSE,"Assumptions";#N/A,#N/A,FALSE,"Acquirer";#N/A,#N/A,FALSE,"Target";#N/A,#N/A,FALSE,"Income Statement";#N/A,#N/A,FALSE,"Summary Tables"}</definedName>
    <definedName name="wrn.BS._.Print." localSheetId="0" hidden="1">{"BalanceSheets1",#N/A,FALSE,"input"}</definedName>
    <definedName name="wrn.Cash._.V._.LY." localSheetId="0" hidden="1">{"cash",#N/A,FALSE,"Aerospace";"cash",#N/A,FALSE,"Engines";"cash",#N/A,FALSE,"AES";"cash",#N/A,FALSE,"ES";"cash",#N/A,FALSE,"CAS";"cash",#N/A,FALSE,"ATSC";"cash",#N/A,FALSE,"FMT";"cash",#N/A,FALSE,"Aero Other";"cash",#N/A,FALSE,"Judgement"}</definedName>
    <definedName name="wrn.Cash._.V._.Prior." localSheetId="0" hidden="1">{"cash",#N/A,FALSE,"Aero V prior";"cash",#N/A,FALSE,"Eng V Prior";"cash",#N/A,FALSE,"AES V Prior";"cash",#N/A,FALSE,"ES V Prior";"cash",#N/A,FALSE,"CAS V Prior";"cash",#N/A,FALSE,"ATSC V Prior";"cash",#N/A,FALSE,"FMT V Prior";"cash",#N/A,FALSE,"Aero Other V Prior";"cash",#N/A,FALSE,"Judge V Prior"}</definedName>
    <definedName name="wrn.Complete." localSheetId="0" hidden="1">{#N/A,#N/A,TRUE,"DCF Summary";#N/A,#N/A,TRUE,"Casema";#N/A,#N/A,TRUE,"UK";#N/A,#N/A,TRUE,"RCF";#N/A,#N/A,TRUE,"Intercable CZ";#N/A,#N/A,TRUE,"Interkabel P";#N/A,#N/A,TRUE,"LBO-Total";#N/A,#N/A,TRUE,"LBO-Casema"}</definedName>
    <definedName name="wrn.DCF._.Only." localSheetId="0" hidden="1">{#N/A,#N/A,FALSE,"DCF Summary";#N/A,#N/A,FALSE,"Casema";#N/A,#N/A,FALSE,"Casema NoTel";#N/A,#N/A,FALSE,"UK";#N/A,#N/A,FALSE,"RCF";#N/A,#N/A,FALSE,"Intercable CZ";#N/A,#N/A,FALSE,"Interkabel P"}</definedName>
    <definedName name="wrn.DCF_Terminal_Value_qchm." localSheetId="0" hidden="1">{"qchm_dcf",#N/A,FALSE,"QCHMDCF2";"qchm_terminal",#N/A,FALSE,"QCHMDCF2"}</definedName>
    <definedName name="wrn.djall." localSheetId="0" hidden="1">{"djcash",#N/A,FALSE,"DJann";"djinc",#N/A,FALSE,"DJann";"djtaxes",#N/A,FALSE,"DJann";"djbuspub",#N/A,FALSE,"DJann";"djwall",#N/A,FALSE,"DJann";"djcompprs",#N/A,FALSE,"DJann";"djteler",#N/A,FALSE,"DJann"}</definedName>
    <definedName name="wrn.Earnings._.Model."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RTN"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Model"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cpall." localSheetId="0" hidden="1">{"ecpcash",#N/A,FALSE,"ECPann";"ecpinc",#N/A,FALSE,"ECPann";"ecpindia",#N/A,FALSE,"ECPann";"ecpmun",#N/A,FALSE,"ECPann";"ecpphoenix",#N/A,FALSE,"ECPann";"ecpothe",#N/A,FALSE,"ECPann";"ecpbalsht",#N/A,FALSE,"ECPann"}</definedName>
    <definedName name="wrn.EPS._.print." localSheetId="0" hidden="1">{"EPS1",#N/A,FALSE,"merger"}</definedName>
    <definedName name="wrn.External." localSheetId="0" hidden="1">{"External_Annual_Income",#N/A,FALSE,"External";"External_Quarterly_Income",#N/A,FALSE,"External"}</definedName>
    <definedName name="wrn.Full._.Report." localSheetId="0" hidden="1">{"Assumptions",#N/A,FALSE,"Sheet1";"Main Report",#N/A,FALSE,"Sheet1";"Results",#N/A,FALSE,"Sheet1";"Advances",#N/A,FALSE,"Sheet1"}</definedName>
    <definedName name="wrn.GCIall." localSheetId="0" hidden="1">{"gcicash",#N/A,FALSE,"GCIINC";"gciinc",#N/A,FALSE,"GCIINC";"gciexclusa",#N/A,FALSE,"GCIINC";"usatdy",#N/A,FALSE,"GCIINC"}</definedName>
    <definedName name="wrn.handout." localSheetId="0" hidden="1">{#N/A,#N/A,FALSE,"income st";#N/A,#N/A,FALSE,"cash flow";#N/A,#N/A,FALSE,"bal sheet";#N/A,#N/A,FALSE,"inc. print";#N/A,#N/A,FALSE,"segments"}</definedName>
    <definedName name="wrn.Income._.Statement." localSheetId="0" hidden="1">{#N/A,#N/A,FALSE,"Report Print"}</definedName>
    <definedName name="wrn.input._.and._.output." localSheetId="0" hidden="1">{"EBITDA",#N/A,TRUE,"P&amp;L Net of Disc Ops";"output net of disc ops",#N/A,TRUE,"Revenue";"input",#N/A,TRUE,"Revenue";"output",#N/A,TRUE,"DC";"Input",#N/A,TRUE,"DC";"MTN and MCN",#N/A,TRUE,"Margin";"output detail line items",#N/A,TRUE,"SGA";"personnel by year",#N/A,TRUE,"Payroll";#N/A,#N/A,TRUE,"CapEx"}</definedName>
    <definedName name="wrn.K3._.Annual." localSheetId="0" hidden="1">{"K3Cash",#N/A,FALSE,"Ann";"K3Income",#N/A,FALSE,"Ann";"K3Educ",#N/A,FALSE,"Ann";"K3media",#N/A,FALSE,"Ann";"K3Info",#N/A,FALSE,"Ann";"K3Valuation",#N/A,FALSE,"Ann"}</definedName>
    <definedName name="wrn.K3._.Quarterly." localSheetId="0" hidden="1">{"K3 first",#N/A,FALSE,"Qtr.";"K3 second",#N/A,FALSE,"Qtr.";"K3 Third",#N/A,FALSE,"Qtr.";"K3 Fourth",#N/A,FALSE,"Qtr.";"K3 Full",#N/A,FALSE,"Qtr."}</definedName>
    <definedName name="wrn.kriall." localSheetId="0" hidden="1">{"kricash",#N/A,FALSE,"INC";"kriinc",#N/A,FALSE,"INC";"krimiami",#N/A,FALSE,"INC";"kriother",#N/A,FALSE,"INC";"kripapers",#N/A,FALSE,"INC"}</definedName>
    <definedName name="wrn.market._.share." localSheetId="0" hidden="1">{#N/A,#N/A,FALSE,"Bestfoods";#N/A,#N/A,FALSE,"Campbell";#N/A,#N/A,FALSE,"ConAgra";#N/A,#N/A,FALSE,"Healthy Choice";#N/A,#N/A,FALSE,"Int'l Home Foods";#N/A,#N/A,FALSE,"General Mills";#N/A,#N/A,FALSE,"Heinz";#N/A,#N/A,FALSE,"Kellogg";#N/A,#N/A,FALSE,"Kraft";#N/A,#N/A,FALSE,"Nabisco";#N/A,#N/A,FALSE,"Quaker Oats";#N/A,#N/A,FALSE,"Sara Lee";#N/A,#N/A,FALSE,"print summary"}</definedName>
    <definedName name="wrn.Master_Income." localSheetId="0" hidden="1">{"Annual_Income",#N/A,FALSE,"Master Model";"Quarterly_Income",#N/A,FALSE,"Master Model"}</definedName>
    <definedName name="wrn.merger._.BS._.print." localSheetId="0" hidden="1">{"merger2",#N/A,FALSE,"merger"}</definedName>
    <definedName name="wrn.mhpall." localSheetId="0" hidden="1">{"mhpcash",#N/A,FALSE,"MHPNEWX";"mhpinc",#N/A,FALSE,"MHPNEWX";"mhptax",#N/A,FALSE,"MHPNEWX";"mhpbroad",#N/A,FALSE,"MHPNEWX";"mhpeduc",#N/A,FALSE,"MHPNEWX";"mhpfin",#N/A,FALSE,"MHPNEWX";"mhpinfo",#N/A,FALSE,"MHPNEWX"}</definedName>
    <definedName name="wrn.Model." localSheetId="0" hidden="1">{#N/A,#N/A,FALSE,"Cover";#N/A,#N/A,FALSE,"LUMI";#N/A,#N/A,FALSE,"COMD";#N/A,#N/A,FALSE,"Valuation";#N/A,#N/A,FALSE,"Assumptions";#N/A,#N/A,FALSE,"Pooling";#N/A,#N/A,FALSE,"BalanceSheet"}</definedName>
    <definedName name="wrn.nytaann." localSheetId="0" hidden="1">{"nytacash",#N/A,FALSE,"GLOBEINC";"nytainc",#N/A,FALSE,"GLOBEINC";"nytanyt",#N/A,FALSE,"GLOBEINC";"nytareg",#N/A,FALSE,"GLOBEINC";"nytaglobe",#N/A,FALSE,"GLOBEINC";"nytapprttl",#N/A,FALSE,"GLOBEINC"}</definedName>
    <definedName name="wrn.PFALL." localSheetId="0" hidden="1">{"p920005",#N/A,TRUE,"ProForma";"P92001",#N/A,TRUE,"ProForma";"P92002",#N/A,TRUE,"ProForma";"P92003",#N/A,TRUE,"ProForma";"P92004",#N/A,TRUE,"ProForma";"P92005",#N/A,TRUE,"ProForma";"P92006",#N/A,TRUE,"ProForma";"P920065",#N/A,TRUE,"ProForma";"P92007",#N/A,TRUE,"ProForma";"P92008",#N/A,TRUE,"ProForma";"P92009",#N/A,TRUE,"ProForma";"P92010",#N/A,TRUE,"ProForma";"P920105",#N/A,TRUE,"ProForma";"p92011",#N/A,TRUE,"ProForma";"p92012",#N/A,TRUE,"ProForma";"p920125",#N/A,TRUE,"ProForma";"P92013",#N/A,TRUE,"ProForma";"P92014",#N/A,TRUE,"ProForma";"P920145",#N/A,TRUE,"ProForma";"P920146",#N/A,TRUE,"ProForma";"P92015",#N/A,TRUE,"ProForma";"P92016",#N/A,TRUE,"ProForma";"P92017",#N/A,TRUE,"ProForma";"P92018",#N/A,TRUE,"ProForma";"P92019",#N/A,TRUE,"ProForma";"P92020",#N/A,TRUE,"ProForma";"P92021",#N/A,TRUE,"ProForma";"P92022",#N/A,TRUE,"ProForma";"P92023",#N/A,TRUE,"ProForma";"P92024",#N/A,TRUE,"ProForma";"P92025",#N/A,TRUE,"ProForma";"P92026",#N/A,TRUE,"ProForma";"P92027",#N/A,TRUE,"ProForma";"P92028",#N/A,TRUE,"ProForma";"P92029",#N/A,TRUE,"ProForma";"P92030",#N/A,TRUE,"ProForma";"P92031",#N/A,TRUE,"ProForma";"P92032",#N/A,TRUE,"ProForma";"P92033",#N/A,TRUE,"ProForma";"P92034",#N/A,TRUE,"ProForma";"P92035",#N/A,TRUE,"ProForma";"P92036",#N/A,TRUE,"ProForma";"P92037",#N/A,TRUE,"ProForma";"P92038",#N/A,TRUE,"ProForma";"P92039",#N/A,TRUE,"ProForma";"P92040",#N/A,TRUE,"ProForma";"P92041",#N/A,TRUE,"ProForma";"P92042",#N/A,TRUE,"ProForma";"p92043",#N/A,TRUE,"ProForma";"p92044",#N/A,TRUE,"ProForma"}</definedName>
    <definedName name="wrn.PL1._.print." localSheetId="0" hidden="1">{"PL11",#N/A,FALSE,"input"}</definedName>
    <definedName name="wrn.Print._.All._.Output." localSheetId="0" hidden="1">{"Public Market Overview",#N/A,TRUE,"PMO";"Transaction assumptions",#N/A,TRUE,"Transaction Inputs";"Pro forma I/S and S/CF",#N/A,TRUE,"IS and CF";"Goodwill calculations",#N/A,TRUE,"Asset Write-up";"Pro forma acc-dil",#N/A,TRUE,"ACC-DIL";"Public Market Overview",#N/A,TRUE,"PMO";"Trading comparables",#N/A,TRUE,"Public Market Stats";"Pro forma Credit Statistics",#N/A,TRUE,"Credit Stats";"At Various Prices (AVP)",#N/A,TRUE,"AVP";"Contribution Analysis",#N/A,TRUE,"Contribution";"Value creation",#N/A,TRUE,"Value Creation";"Trading comparables",#N/A,TRUE,"Peer Comparables Analysis"}</definedName>
    <definedName name="wrn.print._.graphs." localSheetId="0" hidden="1">{"cap_structure",#N/A,FALSE,"Graph-Mkt Cap";"price",#N/A,FALSE,"Graph-Price";"ebit",#N/A,FALSE,"Graph-EBITDA";"ebitda",#N/A,FALSE,"Graph-EBITDA"}</definedName>
    <definedName name="wrn.print._.raw._.data._.entry." localSheetId="0" hidden="1">{"inputs raw data",#N/A,TRUE,"INPUT"}</definedName>
    <definedName name="wrn.print._.summary._.sheets." localSheetId="0" hidden="1">{"summary1",#N/A,TRUE,"Comps";"summary2",#N/A,TRUE,"Comps";"summary3",#N/A,TRUE,"Comps"}</definedName>
    <definedName name="wrn.Print_All." localSheetId="0" hidden="1">{"Index",#N/A,FALSE,"Index";"Schedule_I",#N/A,FALSE,"I";"Schedule_IA",#N/A,FALSE,"I-A";"Schedule_1B",#N/A,FALSE,"I-B";"Schedule_1C",#N/A,FALSE,"I-C";"Schedule_1D",#N/A,FALSE,"I-D";"Schedule_1E",#N/A,FALSE,"I-E";"Schedule_1F",#N/A,FALSE,"I-F";"Schedule_1G",#N/A,FALSE,"I-G";"Schedule_II",#N/A,FALSE,"II";"Schedule_IIA",#N/A,FALSE,"II-A";"Schedule_III",#N/A,FALSE,"III";"Schedule_IV",#N/A,FALSE,"IV";"Schedule_V",#N/A,FALSE,"V"}</definedName>
    <definedName name="wrn.Print_Index." localSheetId="0" hidden="1">{"Index",#N/A,FALSE,"Index"}</definedName>
    <definedName name="wrn.Print_model." localSheetId="0" hidden="1">{"toc",#N/A,TRUE,"TOC";"summary",#N/A,TRUE,"Summary";"credit_stats",#N/A,TRUE,"South Operating";"capital_structure",#N/A,TRUE,"Cap Structure";"income",#N/A,TRUE,"South Operating";"Margins_growth",#N/A,TRUE,"South Operating";"dep_amort_capx",#N/A,TRUE,"South Operating";"balance",#N/A,TRUE,"South Operating";"Balance_acq",#N/A,TRUE,"South Operating";"cash",#N/A,TRUE,"South Operating";"capitalization",#N/A,TRUE,"South Operating";"tax",#N/A,TRUE,"South Operating";"returns",#N/A,TRUE,"Returns";"return_calc",#N/A,TRUE,"Returns";"dep_tax",#N/A,TRUE,"South Operating";"dep_book",#N/A,TRUE,"South Operating";"fees",#N/A,TRUE,"Expenses";"tax_benefits",#N/A,TRUE,"Tax Benefits";"scenarios",#N/A,TRUE,"Operating Scenarios"}</definedName>
    <definedName name="wrn.printqtr." localSheetId="0" hidden="1">{"nytasecond",#N/A,FALSE,"NYTQTRS";"nytafirst",#N/A,FALSE,"NYTQTRS";"nytathird",#N/A,FALSE,"NYTQTRS";"nytafourth",#N/A,FALSE,"NYTQTRS";"nytafull",#N/A,FALSE,"NYTQTRS"}</definedName>
    <definedName name="wrn.profit._.p" localSheetId="0" hidden="1">{"profit",#N/A,FALSE,"Aerospace";"profit",#N/A,FALSE,"Engines";"profit",#N/A,FALSE,"AES";"profit",#N/A,FALSE,"ES";"profit",#N/A,FALSE,"CAS";"profit",#N/A,FALSE,"ATSC";"profit",#N/A,FALSE,"FMT";"profit",#N/A,FALSE,"Aero Other";"profit",#N/A,FALSE,"Judgement"}</definedName>
    <definedName name="wrn.Profit._.V._.LY." localSheetId="0" hidden="1">{"profit",#N/A,FALSE,"Aerospace";"profit",#N/A,FALSE,"Engines";"profit",#N/A,FALSE,"AES";"profit",#N/A,FALSE,"ES";"profit",#N/A,FALSE,"CAS";"profit",#N/A,FALSE,"ATSC";"profit",#N/A,FALSE,"FMT";"profit",#N/A,FALSE,"Aero Other";"profit",#N/A,FALSE,"Judgement"}</definedName>
    <definedName name="wrn.Profit._.V._.Prior._.Fcst.." localSheetId="0" hidden="1">{"profit",#N/A,FALSE,"Aero V prior";"profit",#N/A,FALSE,"Eng V Prior";"profit",#N/A,FALSE,"AES V Prior";"profit",#N/A,FALSE,"ES V Prior";"profit",#N/A,FALSE,"CAS V Prior";"profit",#N/A,FALSE,"ATSC V Prior";"profit",#N/A,FALSE,"FMT V Prior";"profit",#N/A,FALSE,"Aero Other V Prior";"profit",#N/A,FALSE,"Judge V Prior"}</definedName>
    <definedName name="wrn.prtall." localSheetId="0" hidden="1">{#N/A,#N/A,TRUE,"lawa";#N/A,#N/A,TRUE,"brazil";#N/A,#N/A,TRUE,"argentina";#N/A,#N/A,TRUE,"mexico";#N/A,#N/A,TRUE,"colombia";#N/A,#N/A,TRUE,"cent amer";#N/A,#N/A,TRUE,"venezuela";#N/A,#N/A,TRUE,"caribbean";#N/A,#N/A,TRUE,"HQ"}</definedName>
    <definedName name="wrn.Report_Page." localSheetId="0" hidden="1">{"Annual_Income",#N/A,FALSE,"Report Page";"Balance_Cash_Flow",#N/A,FALSE,"Report Page";"Quarterly_Income",#N/A,FALSE,"Report Page"}</definedName>
    <definedName name="wrn.Report1." localSheetId="0" hidden="1">{#N/A,#N/A,TRUE,"TOC";#N/A,#N/A,TRUE,"Assum";#N/A,#N/A,TRUE,"Op-BS";#N/A,#N/A,TRUE,"IS";#N/A,#N/A,TRUE,"BSCF";#N/A,#N/A,TRUE,"Ratios";#N/A,#N/A,TRUE,"Sens";#N/A,#N/A,TRUE,"Holmes_IS";#N/A,#N/A,TRUE,"Holmes_BSCF";#N/A,#N/A,TRUE,"Holmes_Rat";#N/A,#N/A,TRUE,"Hound_IS";#N/A,#N/A,TRUE,"Hound_BSCF";#N/A,#N/A,TRUE,"Hound_Rat";#N/A,#N/A,TRUE,"Hound_DCF1"}</definedName>
    <definedName name="wrn.Schedule_1A." localSheetId="0" hidden="1">{"Schedule_IA",#N/A,FALSE,"I-A"}</definedName>
    <definedName name="wrn.Schedule_1B." localSheetId="0" hidden="1">{"Schedule_1B",#N/A,FALSE,"I-B"}</definedName>
    <definedName name="wrn.Schedule_1C." localSheetId="0" hidden="1">{"Schedule_1C",#N/A,FALSE,"I-C"}</definedName>
    <definedName name="wrn.Schedule_1D." localSheetId="0" hidden="1">{"Schedule_1D",#N/A,FALSE,"I-D"}</definedName>
    <definedName name="wrn.Schedule_I." localSheetId="0" hidden="1">{"Schedule_I",#N/A,FALSE,"I"}</definedName>
    <definedName name="wrn.special." localSheetId="0" hidden="1">{"p92043",#N/A,FALSE,"ProForma";"p92044",#N/A,FALSE,"ProForma"}</definedName>
    <definedName name="wrn.sspall." localSheetId="0" hidden="1">{"sspcash",#N/A,FALSE,"EWSINCX";"sspinc",#N/A,FALSE,"EWSINCX";"ssptax",#N/A,FALSE,"EWSINCX";"ssppub",#N/A,FALSE,"EWSINCX";"sspperchgetc",#N/A,FALSE,"EWSINCX";"sspevan",#N/A,FALSE,"EWSINCX";"sspbroad",#N/A,FALSE,"EWSINCX";"sspbroadcont",#N/A,FALSE,"EWSINCX";"sspcable",#N/A,FALSE,"EWSINCX";"sspent",#N/A,FALSE,"EWSINCX"}</definedName>
    <definedName name="wrn.Summary." localSheetId="0" hidden="1">{"Summary",#N/A,FALSE,"Model"}</definedName>
    <definedName name="wrn.TARGET._.DCF." localSheetId="0" hidden="1">{"targetdcf",#N/A,FALSE,"Merger consequences";"TARGETASSU",#N/A,FALSE,"Merger consequences";"TERMINAL VALUE",#N/A,FALSE,"Merger consequences"}</definedName>
    <definedName name="wrn.TMCALL." localSheetId="0" hidden="1">{"tmccash",#N/A,FALSE,"INCX";"tmcinc",#N/A,FALSE,"INCX";"tmcpretx",#N/A,FALSE,"INCX";"tmcadrev",#N/A,FALSE,"INCX";"tmcbooks",#N/A,FALSE,"INCX"}</definedName>
    <definedName name="wrn.trball." localSheetId="0" hidden="1">{"trbcash",#N/A,FALSE,"INCPF";"trbinc",#N/A,FALSE,"INCPF";"trbchic",#N/A,FALSE,"INCPF";"trbadrev",#N/A,FALSE,"INCPF";"trbstns",#N/A,FALSE,"INCPF";"trbtvstns",#N/A,FALSE,"INCPF"}</definedName>
    <definedName name="wrn.wpoall." localSheetId="0" hidden="1">{"wpocash",#N/A,FALSE,"WPOALLT";"wpoinc",#N/A,FALSE,"WPOALLT";"wpoexcl",#N/A,FALSE,"WPOALLT";"wpocable",#N/A,FALSE,"WPOALLT";"wpobroad",#N/A,FALSE,"WPOALLT";"wpopost",#N/A,FALSE,"WPOALLT";"wponwsweek",#N/A,FALSE,"WPOALLT"}</definedName>
    <definedName name="wvu.inputs._.raw._.data." localSheetId="0" hidden="1">{TRUE,TRUE,-1.25,-15.5,604.5,369,FALSE,FALSE,TRUE,TRUE,0,1,83,1,38,4,5,4,TRUE,TRUE,3,TRUE,1,TRUE,75,"Swvu.inputs._.raw._.data.","ACwvu.inputs._.raw._.data.",#N/A,FALSE,FALSE,0.5,0.5,0.5,0.5,2,"&amp;F","&amp;A&amp;RPage &amp;P",FALSE,FALSE,FALSE,FALSE,1,60,#N/A,#N/A,"=R1C61:R53C89","=C1:C5",#N/A,#N/A,FALSE,FALSE,FALSE,1,600,600,FALSE,FALSE,TRUE,TRUE,TRUE}</definedName>
    <definedName name="wvu.summary1." localSheetId="0"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2." localSheetId="0"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3." localSheetId="0"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x" localSheetId="0" hidden="1">{#N/A,#N/A,FALSE,"Report Print"}</definedName>
    <definedName name="yyyyy" localSheetId="0" hidden="1">{"p920005",#N/A,TRUE,"ProForma";"P92001",#N/A,TRUE,"ProForma";"P92002",#N/A,TRUE,"ProForma";"P92003",#N/A,TRUE,"ProForma";"P92004",#N/A,TRUE,"ProForma";"P92005",#N/A,TRUE,"ProForma";"P92006",#N/A,TRUE,"ProForma";"P920065",#N/A,TRUE,"ProForma";"P92007",#N/A,TRUE,"ProForma";"P92008",#N/A,TRUE,"ProForma";"P92009",#N/A,TRUE,"ProForma";"P92010",#N/A,TRUE,"ProForma";"P920105",#N/A,TRUE,"ProForma";"p92011",#N/A,TRUE,"ProForma";"p92012",#N/A,TRUE,"ProForma";"p920125",#N/A,TRUE,"ProForma";"P92013",#N/A,TRUE,"ProForma";"P92014",#N/A,TRUE,"ProForma";"P920145",#N/A,TRUE,"ProForma";"P920146",#N/A,TRUE,"ProForma";"P92015",#N/A,TRUE,"ProForma";"P92016",#N/A,TRUE,"ProForma";"P92017",#N/A,TRUE,"ProForma";"P92018",#N/A,TRUE,"ProForma";"P92019",#N/A,TRUE,"ProForma";"P92020",#N/A,TRUE,"ProForma";"P92021",#N/A,TRUE,"ProForma";"P92022",#N/A,TRUE,"ProForma";"P92023",#N/A,TRUE,"ProForma";"P92024",#N/A,TRUE,"ProForma";"P92025",#N/A,TRUE,"ProForma";"P92026",#N/A,TRUE,"ProForma";"P92027",#N/A,TRUE,"ProForma";"P92028",#N/A,TRUE,"ProForma";"P92029",#N/A,TRUE,"ProForma";"P92030",#N/A,TRUE,"ProForma";"P92031",#N/A,TRUE,"ProForma";"P92032",#N/A,TRUE,"ProForma";"P92033",#N/A,TRUE,"ProForma";"P92034",#N/A,TRUE,"ProForma";"P92035",#N/A,TRUE,"ProForma";"P92036",#N/A,TRUE,"ProForma";"P92037",#N/A,TRUE,"ProForma";"P92038",#N/A,TRUE,"ProForma";"P92039",#N/A,TRUE,"ProForma";"P92040",#N/A,TRUE,"ProForma";"P92041",#N/A,TRUE,"ProForma";"P92042",#N/A,TRUE,"ProForma";"p92043",#N/A,TRUE,"ProForma";"p92044",#N/A,TRUE,"ProForma"}</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BA6" i="7" l="1"/>
  <c r="AZ6" i="7"/>
  <c r="AY6" i="7"/>
  <c r="AX6" i="7"/>
  <c r="AW6" i="7"/>
  <c r="AV6" i="7"/>
  <c r="AU6" i="7"/>
  <c r="AT6" i="7"/>
  <c r="AS6" i="7"/>
  <c r="AR6" i="7"/>
  <c r="AQ6" i="7"/>
  <c r="AP6" i="7"/>
  <c r="AO6" i="7"/>
  <c r="BA25" i="7"/>
  <c r="BA18" i="7"/>
  <c r="BA13" i="7"/>
  <c r="BI25" i="1"/>
  <c r="BH6" i="1"/>
  <c r="BG6" i="1"/>
  <c r="BF6" i="1"/>
  <c r="BE6" i="1"/>
  <c r="BD6" i="1"/>
  <c r="BC6" i="1"/>
  <c r="BB6" i="1"/>
  <c r="BA6" i="1"/>
  <c r="AZ6" i="1"/>
  <c r="AY6" i="1"/>
  <c r="AX6" i="1"/>
  <c r="AW6" i="1"/>
  <c r="BI6" i="1"/>
  <c r="BI21" i="1" s="1"/>
  <c r="BI14" i="1" l="1"/>
  <c r="AP48" i="9" l="1"/>
  <c r="AP6" i="9"/>
  <c r="AP13" i="9" s="1"/>
  <c r="AP22" i="9" s="1"/>
  <c r="AP30" i="9" s="1"/>
  <c r="AP39" i="9" s="1"/>
  <c r="AP5" i="9"/>
  <c r="AP46" i="9" l="1"/>
  <c r="AP28" i="9"/>
  <c r="AP42" i="9"/>
  <c r="AP37" i="9"/>
  <c r="AP141" i="8"/>
  <c r="AP25" i="8" l="1"/>
  <c r="AP102" i="8" s="1"/>
  <c r="AP153" i="8"/>
  <c r="AP147" i="8"/>
  <c r="AP155" i="8" s="1"/>
  <c r="AP157" i="8" s="1"/>
  <c r="AP44" i="8" l="1"/>
  <c r="AZ13" i="7" l="1"/>
  <c r="AZ25" i="7"/>
  <c r="AZ18" i="7"/>
  <c r="BH25" i="1"/>
  <c r="BH21" i="1"/>
  <c r="BH14" i="1"/>
  <c r="AO6" i="9"/>
  <c r="AO13" i="9" s="1"/>
  <c r="AO22" i="9" s="1"/>
  <c r="AO30" i="9" s="1"/>
  <c r="AO39" i="9" s="1"/>
  <c r="AO5" i="9"/>
  <c r="AO147" i="8"/>
  <c r="AN147" i="8"/>
  <c r="AM147" i="8"/>
  <c r="AL147" i="8"/>
  <c r="AK147" i="8"/>
  <c r="AJ147" i="8"/>
  <c r="AI147" i="8"/>
  <c r="AH147" i="8"/>
  <c r="AG147" i="8"/>
  <c r="AF147" i="8"/>
  <c r="AE147" i="8"/>
  <c r="AD147" i="8"/>
  <c r="AC147" i="8"/>
  <c r="AB147" i="8"/>
  <c r="AA147" i="8"/>
  <c r="Z147" i="8"/>
  <c r="Y147" i="8"/>
  <c r="X147" i="8"/>
  <c r="W147" i="8"/>
  <c r="V147" i="8"/>
  <c r="U147" i="8"/>
  <c r="T147" i="8"/>
  <c r="S147" i="8"/>
  <c r="R147" i="8"/>
  <c r="Q147" i="8"/>
  <c r="P147" i="8"/>
  <c r="O147" i="8"/>
  <c r="N147" i="8"/>
  <c r="M147" i="8"/>
  <c r="L147" i="8"/>
  <c r="AO153" i="8" l="1"/>
  <c r="AO102" i="8"/>
  <c r="AO44" i="8"/>
  <c r="AO141" i="8" l="1"/>
  <c r="AO155" i="8" s="1"/>
  <c r="AO157" i="8" s="1"/>
  <c r="AY25" i="7"/>
  <c r="AY18" i="7"/>
  <c r="BG25" i="1"/>
  <c r="BG21" i="1"/>
  <c r="BG14" i="1"/>
  <c r="AY13" i="7" l="1"/>
  <c r="AN48" i="9"/>
  <c r="AN6" i="9"/>
  <c r="AN13" i="9" s="1"/>
  <c r="AN22" i="9" s="1"/>
  <c r="AN30" i="9" s="1"/>
  <c r="AN39" i="9" s="1"/>
  <c r="AN5" i="9"/>
  <c r="AN46" i="9" l="1"/>
  <c r="AJ28" i="8"/>
  <c r="AJ31" i="8" l="1"/>
  <c r="AJ29" i="8"/>
  <c r="AJ87" i="8" l="1"/>
  <c r="AJ77" i="8"/>
  <c r="AJ54" i="8"/>
  <c r="AJ98" i="8"/>
  <c r="AJ63" i="8"/>
  <c r="AJ37" i="8"/>
  <c r="AJ40" i="8" s="1"/>
  <c r="AJ41" i="8" s="1"/>
  <c r="AJ32" i="8"/>
  <c r="AJ88" i="8" l="1"/>
  <c r="AJ99" i="8" s="1"/>
  <c r="AJ64" i="8"/>
  <c r="AJ37" i="9" l="1"/>
  <c r="AN28" i="9"/>
  <c r="AN37" i="9"/>
  <c r="AJ28" i="9"/>
  <c r="AJ9" i="8"/>
  <c r="AJ12" i="8" l="1"/>
  <c r="AJ10" i="8"/>
  <c r="AN42" i="9" l="1"/>
  <c r="AJ18" i="8"/>
  <c r="AJ21" i="8" s="1"/>
  <c r="AJ22" i="8" s="1"/>
  <c r="AJ13" i="8"/>
  <c r="AN153" i="8" l="1"/>
  <c r="AN102" i="8"/>
  <c r="AN98" i="8"/>
  <c r="AN87" i="8"/>
  <c r="AN77" i="8"/>
  <c r="AN63" i="8"/>
  <c r="AN54" i="8"/>
  <c r="AN44" i="8"/>
  <c r="AN28" i="8"/>
  <c r="AN9" i="8"/>
  <c r="AN10" i="8" s="1"/>
  <c r="AN88" i="8" l="1"/>
  <c r="AN12" i="8"/>
  <c r="AN18" i="8" s="1"/>
  <c r="AN21" i="8" s="1"/>
  <c r="AN22" i="8" s="1"/>
  <c r="AN64" i="8"/>
  <c r="AN99" i="8"/>
  <c r="AN29" i="8"/>
  <c r="AN31" i="8"/>
  <c r="AN141" i="8"/>
  <c r="AN155" i="8" s="1"/>
  <c r="AN157" i="8" s="1"/>
  <c r="AN13" i="8"/>
  <c r="AX18" i="7"/>
  <c r="BF21" i="1"/>
  <c r="BF14" i="1"/>
  <c r="AI37" i="9"/>
  <c r="AM48" i="9"/>
  <c r="AM6" i="9"/>
  <c r="AM13" i="9" s="1"/>
  <c r="AM22" i="9" s="1"/>
  <c r="AM30" i="9" s="1"/>
  <c r="AM39" i="9" s="1"/>
  <c r="AM5" i="9"/>
  <c r="BF25" i="1" l="1"/>
  <c r="AX25" i="7"/>
  <c r="AN37" i="8"/>
  <c r="AN40" i="8" s="1"/>
  <c r="AN32" i="8"/>
  <c r="AX13" i="7"/>
  <c r="AN41" i="8" l="1"/>
  <c r="AM46" i="9" l="1"/>
  <c r="AM28" i="9" l="1"/>
  <c r="AM37" i="9"/>
  <c r="AM42" i="9" l="1"/>
  <c r="AM28" i="8" l="1"/>
  <c r="AM153" i="8"/>
  <c r="AM141" i="8"/>
  <c r="AM155" i="8" s="1"/>
  <c r="AM157" i="8" s="1"/>
  <c r="AM102" i="8"/>
  <c r="AM44" i="8"/>
  <c r="AM98" i="8" l="1"/>
  <c r="AM87" i="8"/>
  <c r="AM77" i="8"/>
  <c r="AM9" i="8"/>
  <c r="AM12" i="8" s="1"/>
  <c r="AM63" i="8"/>
  <c r="AM54" i="8"/>
  <c r="AM88" i="8"/>
  <c r="AM99" i="8" s="1"/>
  <c r="AM31" i="8"/>
  <c r="AM29" i="8"/>
  <c r="AM10" i="8"/>
  <c r="AM64" i="8" l="1"/>
  <c r="AM13" i="8"/>
  <c r="AM18" i="8"/>
  <c r="AM21" i="8" s="1"/>
  <c r="AM22" i="8" s="1"/>
  <c r="AM32" i="8"/>
  <c r="AM37" i="8"/>
  <c r="AM40" i="8" s="1"/>
  <c r="AM41" i="8" l="1"/>
  <c r="AH37" i="9" l="1"/>
  <c r="AW18" i="7" l="1"/>
  <c r="AW13" i="7"/>
  <c r="BE25" i="1"/>
  <c r="BE21" i="1"/>
  <c r="BE14" i="1"/>
  <c r="AL48" i="9"/>
  <c r="AL6" i="9"/>
  <c r="AL13" i="9" s="1"/>
  <c r="AL22" i="9" s="1"/>
  <c r="AL30" i="9" s="1"/>
  <c r="AL39" i="9" s="1"/>
  <c r="AL5" i="9"/>
  <c r="AW25" i="7" l="1"/>
  <c r="AL46" i="9" l="1"/>
  <c r="AL98" i="8" l="1"/>
  <c r="AK54" i="8"/>
  <c r="AL63" i="8"/>
  <c r="AK87" i="8"/>
  <c r="AL77" i="8"/>
  <c r="AL87" i="8"/>
  <c r="AL54" i="8"/>
  <c r="AK77" i="8"/>
  <c r="AK98" i="8"/>
  <c r="AK63" i="8"/>
  <c r="AK64" i="8" l="1"/>
  <c r="AL64" i="8"/>
  <c r="AL88" i="8"/>
  <c r="AL99" i="8" s="1"/>
  <c r="AK88" i="8"/>
  <c r="AK99" i="8" s="1"/>
  <c r="AL37" i="9" l="1"/>
  <c r="AL28" i="9"/>
  <c r="AL42" i="9" l="1"/>
  <c r="AL153" i="8" l="1"/>
  <c r="AL141" i="8"/>
  <c r="AL102" i="8"/>
  <c r="AL44" i="8"/>
  <c r="AL28" i="8"/>
  <c r="AL9" i="8"/>
  <c r="AL155" i="8" l="1"/>
  <c r="AL157" i="8" s="1"/>
  <c r="AL31" i="8"/>
  <c r="AL29" i="8"/>
  <c r="AL10" i="8"/>
  <c r="AL12" i="8"/>
  <c r="AV18" i="7"/>
  <c r="AL37" i="8" l="1"/>
  <c r="AL40" i="8" s="1"/>
  <c r="AL32" i="8"/>
  <c r="AL13" i="8"/>
  <c r="AL18" i="8"/>
  <c r="AL21" i="8" s="1"/>
  <c r="AL22" i="8" s="1"/>
  <c r="AV13" i="7"/>
  <c r="AV25" i="7"/>
  <c r="AL41" i="8" l="1"/>
  <c r="BD25" i="1"/>
  <c r="AK6" i="9" l="1"/>
  <c r="AK13" i="9" s="1"/>
  <c r="AK22" i="9" s="1"/>
  <c r="AK30" i="9" s="1"/>
  <c r="AK39" i="9" s="1"/>
  <c r="AK5" i="9"/>
  <c r="AG6" i="9"/>
  <c r="AG13" i="9" s="1"/>
  <c r="AG22" i="9" s="1"/>
  <c r="AG30" i="9" s="1"/>
  <c r="AG39" i="9" s="1"/>
  <c r="AG5" i="9"/>
  <c r="AG28" i="9" l="1"/>
  <c r="AG42" i="9" l="1"/>
  <c r="AG37" i="9"/>
  <c r="AK37" i="9" l="1"/>
  <c r="AK28" i="9"/>
  <c r="AK42" i="9" l="1"/>
  <c r="AK48" i="9" l="1"/>
  <c r="AK46" i="9"/>
  <c r="AK141" i="8" l="1"/>
  <c r="AK153" i="8"/>
  <c r="AK155" i="8" l="1"/>
  <c r="AK157" i="8" s="1"/>
  <c r="AD98" i="8"/>
  <c r="AE98" i="8"/>
  <c r="AH98" i="8"/>
  <c r="AI98" i="8"/>
  <c r="AD87" i="8"/>
  <c r="AE87" i="8"/>
  <c r="AH87" i="8"/>
  <c r="AI87" i="8"/>
  <c r="AD63" i="8"/>
  <c r="AE63" i="8"/>
  <c r="AH63" i="8"/>
  <c r="AI63" i="8"/>
  <c r="AD54" i="8"/>
  <c r="AD64" i="8" s="1"/>
  <c r="AE54" i="8"/>
  <c r="AE64" i="8" s="1"/>
  <c r="AH54" i="8"/>
  <c r="AH64" i="8" s="1"/>
  <c r="AI54" i="8"/>
  <c r="AD28" i="8"/>
  <c r="AD31" i="8" s="1"/>
  <c r="AD37" i="8" s="1"/>
  <c r="AD40" i="8" s="1"/>
  <c r="AE28" i="8"/>
  <c r="AE31" i="8" s="1"/>
  <c r="AE37" i="8" s="1"/>
  <c r="AE40" i="8" s="1"/>
  <c r="AH28" i="8"/>
  <c r="AH31" i="8" s="1"/>
  <c r="AH37" i="8" s="1"/>
  <c r="AH40" i="8" s="1"/>
  <c r="AI28" i="8"/>
  <c r="AI31" i="8" s="1"/>
  <c r="AI37" i="8" s="1"/>
  <c r="AI40" i="8" s="1"/>
  <c r="AD9" i="8"/>
  <c r="AD12" i="8" s="1"/>
  <c r="AD18" i="8" s="1"/>
  <c r="AD21" i="8" s="1"/>
  <c r="AE9" i="8"/>
  <c r="AE12" i="8" s="1"/>
  <c r="AE18" i="8" s="1"/>
  <c r="AE21" i="8" s="1"/>
  <c r="AH9" i="8"/>
  <c r="AH12" i="8" s="1"/>
  <c r="AH18" i="8" s="1"/>
  <c r="AH21" i="8" s="1"/>
  <c r="AI9" i="8"/>
  <c r="AI12" i="8" s="1"/>
  <c r="AI18" i="8" s="1"/>
  <c r="AI21" i="8" s="1"/>
  <c r="AD77" i="8"/>
  <c r="AD88" i="8" s="1"/>
  <c r="AD99" i="8" s="1"/>
  <c r="AE77" i="8"/>
  <c r="AE88" i="8" s="1"/>
  <c r="AE99" i="8" s="1"/>
  <c r="AH77" i="8"/>
  <c r="AH88" i="8" s="1"/>
  <c r="AH99" i="8" s="1"/>
  <c r="AI77" i="8"/>
  <c r="AI88" i="8" s="1"/>
  <c r="AI99" i="8" s="1"/>
  <c r="AG153" i="8"/>
  <c r="AG141" i="8"/>
  <c r="AG102" i="8"/>
  <c r="AG44" i="8"/>
  <c r="AI64" i="8" l="1"/>
  <c r="AG155" i="8"/>
  <c r="AG157" i="8" s="1"/>
  <c r="AK28" i="8" l="1"/>
  <c r="AK31" i="8" l="1"/>
  <c r="AK29" i="8"/>
  <c r="AK32" i="8" l="1"/>
  <c r="AK37" i="8"/>
  <c r="AK40" i="8" s="1"/>
  <c r="AG9" i="8" l="1"/>
  <c r="AG10" i="8" s="1"/>
  <c r="AG28" i="8"/>
  <c r="AG29" i="8" l="1"/>
  <c r="AG31" i="8" l="1"/>
  <c r="AG32" i="8" s="1"/>
  <c r="AG12" i="8"/>
  <c r="AG13" i="8" l="1"/>
  <c r="AG18" i="8" l="1"/>
  <c r="AG37" i="8"/>
  <c r="AG40" i="8" s="1"/>
  <c r="AG41" i="8" s="1"/>
  <c r="AG21" i="8" l="1"/>
  <c r="AG22" i="8" s="1"/>
  <c r="AK9" i="8" l="1"/>
  <c r="AK10" i="8" l="1"/>
  <c r="AK12" i="8"/>
  <c r="AK13" i="8" l="1"/>
  <c r="AK18" i="8"/>
  <c r="AK21" i="8" s="1"/>
  <c r="AK22" i="8" s="1"/>
  <c r="AG98" i="8" l="1"/>
  <c r="AG87" i="8" l="1"/>
  <c r="AG77" i="8"/>
  <c r="AG63" i="8"/>
  <c r="AG54" i="8"/>
  <c r="AG88" i="8" l="1"/>
  <c r="AG99" i="8" s="1"/>
  <c r="AG64" i="8"/>
  <c r="AK102" i="8" l="1"/>
  <c r="AK44" i="8"/>
  <c r="AU25" i="7" l="1"/>
  <c r="AU13" i="7"/>
  <c r="AG44" i="9" l="1"/>
  <c r="AI44" i="9"/>
  <c r="AH44" i="9"/>
  <c r="AU18" i="7"/>
  <c r="BC25" i="1"/>
  <c r="AG48" i="9" l="1"/>
  <c r="AG46" i="9"/>
  <c r="AK41" i="8"/>
  <c r="E43" i="1"/>
  <c r="AF6" i="9"/>
  <c r="AF13" i="9" s="1"/>
  <c r="AF22" i="9" s="1"/>
  <c r="AF30" i="9" s="1"/>
  <c r="AF39" i="9" s="1"/>
  <c r="AF5" i="9"/>
  <c r="AJ6" i="9"/>
  <c r="AJ13" i="9" s="1"/>
  <c r="AJ5" i="9"/>
  <c r="AJ22" i="9" l="1"/>
  <c r="AJ30" i="9" s="1"/>
  <c r="AJ39" i="9" s="1"/>
  <c r="AF153" i="8"/>
  <c r="AJ141" i="8"/>
  <c r="AJ153" i="8"/>
  <c r="AF141" i="8"/>
  <c r="AF155" i="8" s="1"/>
  <c r="AF157" i="8" s="1"/>
  <c r="AJ155" i="8" l="1"/>
  <c r="AJ157" i="8" s="1"/>
  <c r="AI41" i="8"/>
  <c r="AH41" i="8"/>
  <c r="AE41" i="8"/>
  <c r="AD41" i="8"/>
  <c r="AB41" i="8"/>
  <c r="AA41" i="8"/>
  <c r="Z41" i="8"/>
  <c r="Y41" i="8"/>
  <c r="X41" i="8"/>
  <c r="W41" i="8"/>
  <c r="V41" i="8"/>
  <c r="U41" i="8"/>
  <c r="T41" i="8"/>
  <c r="S41" i="8"/>
  <c r="R41" i="8"/>
  <c r="E22" i="8"/>
  <c r="F22" i="8"/>
  <c r="G22" i="8"/>
  <c r="H22" i="8"/>
  <c r="I22" i="8"/>
  <c r="J22" i="8"/>
  <c r="K22" i="8"/>
  <c r="L22" i="8"/>
  <c r="M22" i="8"/>
  <c r="N22" i="8"/>
  <c r="O22" i="8"/>
  <c r="P22" i="8"/>
  <c r="Q22" i="8"/>
  <c r="R22" i="8"/>
  <c r="S22" i="8"/>
  <c r="T22" i="8"/>
  <c r="U22" i="8"/>
  <c r="V22" i="8"/>
  <c r="W22" i="8"/>
  <c r="X22" i="8"/>
  <c r="Y22" i="8"/>
  <c r="Z22" i="8"/>
  <c r="AA22" i="8"/>
  <c r="AB22" i="8"/>
  <c r="AD22" i="8"/>
  <c r="AE22" i="8"/>
  <c r="AH22" i="8"/>
  <c r="AI22" i="8"/>
  <c r="D22" i="8"/>
  <c r="AT18" i="7"/>
  <c r="AI5" i="9"/>
  <c r="AH5" i="9"/>
  <c r="AE5" i="9"/>
  <c r="AD5" i="9"/>
  <c r="AI6" i="9"/>
  <c r="AI13" i="9" s="1"/>
  <c r="AI22" i="9" s="1"/>
  <c r="AI30" i="9" s="1"/>
  <c r="AI39" i="9" s="1"/>
  <c r="AH6" i="9"/>
  <c r="AH13" i="9" s="1"/>
  <c r="AH22" i="9" s="1"/>
  <c r="AH30" i="9" s="1"/>
  <c r="AH39" i="9" s="1"/>
  <c r="AE6" i="9"/>
  <c r="AE13" i="9" s="1"/>
  <c r="AE22" i="9" s="1"/>
  <c r="AE30" i="9" s="1"/>
  <c r="AE39" i="9" s="1"/>
  <c r="AD6" i="9"/>
  <c r="AD13" i="9" s="1"/>
  <c r="AD22" i="9" s="1"/>
  <c r="AD30" i="9" s="1"/>
  <c r="AD39" i="9" s="1"/>
  <c r="AS18" i="7" l="1"/>
  <c r="AB6" i="9" l="1"/>
  <c r="AB13" i="9" s="1"/>
  <c r="AB22" i="9" s="1"/>
  <c r="AB30" i="9" s="1"/>
  <c r="AB39" i="9" s="1"/>
  <c r="AR18" i="7" l="1"/>
  <c r="AA6" i="9" l="1"/>
  <c r="AA13" i="9" s="1"/>
  <c r="AA22" i="9" s="1"/>
  <c r="AA30" i="9" s="1"/>
  <c r="AA39" i="9" s="1"/>
  <c r="AQ18" i="7" l="1"/>
  <c r="Z6" i="9"/>
  <c r="Z13" i="9" s="1"/>
  <c r="Z22" i="9" s="1"/>
  <c r="Z30" i="9" s="1"/>
  <c r="Z39" i="9" s="1"/>
  <c r="AP18" i="7" l="1"/>
  <c r="Y6" i="9" l="1"/>
  <c r="Y13" i="9" s="1"/>
  <c r="Y22" i="9" s="1"/>
  <c r="Y30" i="9" s="1"/>
  <c r="Y39" i="9" s="1"/>
  <c r="AO18" i="7" l="1"/>
  <c r="X6" i="9"/>
  <c r="X13" i="9" s="1"/>
  <c r="X22" i="9" s="1"/>
  <c r="X30" i="9" s="1"/>
  <c r="X39" i="9" s="1"/>
  <c r="W6" i="9"/>
  <c r="W13" i="9" s="1"/>
  <c r="V6" i="9"/>
  <c r="V13" i="9" s="1"/>
  <c r="U6" i="9"/>
  <c r="U13" i="9" s="1"/>
  <c r="Q37" i="9"/>
  <c r="R37" i="9"/>
  <c r="S37" i="9"/>
  <c r="P48" i="9"/>
  <c r="Q48" i="9"/>
  <c r="R48" i="9"/>
  <c r="S48" i="9"/>
  <c r="P46" i="9"/>
  <c r="Q46" i="9"/>
  <c r="R46" i="9"/>
  <c r="S46" i="9"/>
  <c r="R25" i="7"/>
  <c r="S25" i="7"/>
  <c r="T25" i="7"/>
  <c r="U25" i="7"/>
  <c r="V25" i="7"/>
  <c r="W25" i="7"/>
  <c r="X25" i="7"/>
  <c r="Y25" i="7"/>
  <c r="Z25" i="7"/>
  <c r="AA25" i="7"/>
  <c r="AB25" i="7"/>
  <c r="AC25" i="7"/>
  <c r="AD25" i="7"/>
  <c r="AE25" i="7"/>
  <c r="AF25" i="7"/>
  <c r="AG25" i="7"/>
  <c r="AH25" i="7"/>
  <c r="AI25" i="7"/>
  <c r="AS25" i="1"/>
  <c r="T6" i="9"/>
  <c r="T13" i="9" s="1"/>
  <c r="T22" i="9" s="1"/>
  <c r="T30" i="9" s="1"/>
  <c r="T39" i="9" s="1"/>
  <c r="AR25" i="1"/>
  <c r="H6" i="9"/>
  <c r="H13" i="9" s="1"/>
  <c r="H22" i="9" s="1"/>
  <c r="H30" i="9" s="1"/>
  <c r="H39" i="9" s="1"/>
  <c r="I6" i="9"/>
  <c r="I13" i="9" s="1"/>
  <c r="I22" i="9" s="1"/>
  <c r="I30" i="9" s="1"/>
  <c r="I39" i="9" s="1"/>
  <c r="J6" i="9"/>
  <c r="J13" i="9" s="1"/>
  <c r="J22" i="9" s="1"/>
  <c r="J30" i="9" s="1"/>
  <c r="J39" i="9" s="1"/>
  <c r="K6" i="9"/>
  <c r="K13" i="9" s="1"/>
  <c r="K22" i="9" s="1"/>
  <c r="K30" i="9" s="1"/>
  <c r="K39" i="9" s="1"/>
  <c r="L6" i="9"/>
  <c r="M6" i="9"/>
  <c r="N6" i="9"/>
  <c r="O6" i="9"/>
  <c r="O13" i="9" s="1"/>
  <c r="O22" i="9" s="1"/>
  <c r="O30" i="9" s="1"/>
  <c r="O39" i="9" s="1"/>
  <c r="P6" i="9"/>
  <c r="Q6" i="9"/>
  <c r="R6" i="9"/>
  <c r="S6" i="9"/>
  <c r="S13" i="9" s="1"/>
  <c r="S22" i="9" s="1"/>
  <c r="S30" i="9" s="1"/>
  <c r="S39" i="9" s="1"/>
  <c r="AI13" i="7"/>
  <c r="AQ25" i="1"/>
  <c r="O48" i="9"/>
  <c r="N48" i="9"/>
  <c r="M48" i="9"/>
  <c r="L48" i="9"/>
  <c r="K48" i="9"/>
  <c r="J48" i="9"/>
  <c r="I48" i="9"/>
  <c r="H48" i="9"/>
  <c r="G48" i="9"/>
  <c r="F48" i="9"/>
  <c r="E48" i="9"/>
  <c r="D48" i="9"/>
  <c r="O46" i="9"/>
  <c r="N46" i="9"/>
  <c r="M46" i="9"/>
  <c r="L46" i="9"/>
  <c r="K46" i="9"/>
  <c r="J46" i="9"/>
  <c r="I46" i="9"/>
  <c r="H46" i="9"/>
  <c r="G46" i="9"/>
  <c r="F46" i="9"/>
  <c r="E46" i="9"/>
  <c r="D46" i="9"/>
  <c r="Q42" i="9"/>
  <c r="P42" i="9"/>
  <c r="O42" i="9"/>
  <c r="N42" i="9"/>
  <c r="M42" i="9"/>
  <c r="L42" i="9"/>
  <c r="K42" i="9"/>
  <c r="J42" i="9"/>
  <c r="I42" i="9"/>
  <c r="H42" i="9"/>
  <c r="G42" i="9"/>
  <c r="F42" i="9"/>
  <c r="E42" i="9"/>
  <c r="D42" i="9"/>
  <c r="P37" i="9"/>
  <c r="O37" i="9"/>
  <c r="N37" i="9"/>
  <c r="M37" i="9"/>
  <c r="L37" i="9"/>
  <c r="K37" i="9"/>
  <c r="J37" i="9"/>
  <c r="I37" i="9"/>
  <c r="H37" i="9"/>
  <c r="G37" i="9"/>
  <c r="F37" i="9"/>
  <c r="E37" i="9"/>
  <c r="D37" i="9"/>
  <c r="Q28" i="8"/>
  <c r="Q29" i="8" s="1"/>
  <c r="L28" i="8"/>
  <c r="K28" i="8"/>
  <c r="K29" i="8" s="1"/>
  <c r="H28" i="8"/>
  <c r="H31" i="8" s="1"/>
  <c r="E28" i="8"/>
  <c r="E29" i="8" s="1"/>
  <c r="F28" i="8"/>
  <c r="F29" i="8" s="1"/>
  <c r="G28" i="8"/>
  <c r="G29" i="8" s="1"/>
  <c r="I28" i="8"/>
  <c r="I29" i="8" s="1"/>
  <c r="J28" i="8"/>
  <c r="J29" i="8" s="1"/>
  <c r="M28" i="8"/>
  <c r="M29" i="8" s="1"/>
  <c r="N28" i="8"/>
  <c r="N29" i="8" s="1"/>
  <c r="O28" i="8"/>
  <c r="O31" i="8" s="1"/>
  <c r="P28" i="8"/>
  <c r="P29" i="8" s="1"/>
  <c r="D28" i="8"/>
  <c r="D29" i="8" s="1"/>
  <c r="N153" i="8"/>
  <c r="M153" i="8"/>
  <c r="L153" i="8"/>
  <c r="K153" i="8"/>
  <c r="J153" i="8"/>
  <c r="I153" i="8"/>
  <c r="H153" i="8"/>
  <c r="K147" i="8"/>
  <c r="J147" i="8"/>
  <c r="I147" i="8"/>
  <c r="H147" i="8"/>
  <c r="N141" i="8"/>
  <c r="M141" i="8"/>
  <c r="L141" i="8"/>
  <c r="K141" i="8"/>
  <c r="J141" i="8"/>
  <c r="I141" i="8"/>
  <c r="H141" i="8"/>
  <c r="P98" i="8"/>
  <c r="O98" i="8"/>
  <c r="N98" i="8"/>
  <c r="M98" i="8"/>
  <c r="L98" i="8"/>
  <c r="K98" i="8"/>
  <c r="J98" i="8"/>
  <c r="I98" i="8"/>
  <c r="H98" i="8"/>
  <c r="P87" i="8"/>
  <c r="O87" i="8"/>
  <c r="N87" i="8"/>
  <c r="M87" i="8"/>
  <c r="L87" i="8"/>
  <c r="K87" i="8"/>
  <c r="J87" i="8"/>
  <c r="I87" i="8"/>
  <c r="H87" i="8"/>
  <c r="P77" i="8"/>
  <c r="O77" i="8"/>
  <c r="N77" i="8"/>
  <c r="M77" i="8"/>
  <c r="L77" i="8"/>
  <c r="K77" i="8"/>
  <c r="J77" i="8"/>
  <c r="I77" i="8"/>
  <c r="H77" i="8"/>
  <c r="P63" i="8"/>
  <c r="O63" i="8"/>
  <c r="N63" i="8"/>
  <c r="M63" i="8"/>
  <c r="L63" i="8"/>
  <c r="K63" i="8"/>
  <c r="J63" i="8"/>
  <c r="I63" i="8"/>
  <c r="H63" i="8"/>
  <c r="P54" i="8"/>
  <c r="O54" i="8"/>
  <c r="N54" i="8"/>
  <c r="M54" i="8"/>
  <c r="L54" i="8"/>
  <c r="K54" i="8"/>
  <c r="J54" i="8"/>
  <c r="I54" i="8"/>
  <c r="H54" i="8"/>
  <c r="R13" i="9" l="1"/>
  <c r="R22" i="9" s="1"/>
  <c r="R30" i="9" s="1"/>
  <c r="R39" i="9" s="1"/>
  <c r="Q13" i="9"/>
  <c r="Q22" i="9" s="1"/>
  <c r="Q30" i="9" s="1"/>
  <c r="Q39" i="9" s="1"/>
  <c r="M13" i="9"/>
  <c r="M22" i="9" s="1"/>
  <c r="M30" i="9" s="1"/>
  <c r="M39" i="9" s="1"/>
  <c r="P13" i="9"/>
  <c r="P22" i="9" s="1"/>
  <c r="P30" i="9" s="1"/>
  <c r="P39" i="9" s="1"/>
  <c r="L13" i="9"/>
  <c r="L22" i="9" s="1"/>
  <c r="L30" i="9" s="1"/>
  <c r="L39" i="9" s="1"/>
  <c r="N13" i="9"/>
  <c r="N22" i="9" s="1"/>
  <c r="N30" i="9" s="1"/>
  <c r="N39" i="9" s="1"/>
  <c r="K31" i="8"/>
  <c r="K32" i="8" s="1"/>
  <c r="H29" i="8"/>
  <c r="H37" i="8"/>
  <c r="H40" i="8" s="1"/>
  <c r="H32" i="8"/>
  <c r="D31" i="8"/>
  <c r="G31" i="8"/>
  <c r="J31" i="8"/>
  <c r="F31" i="8"/>
  <c r="I31" i="8"/>
  <c r="E31" i="8"/>
  <c r="Q31" i="8"/>
  <c r="P31" i="8"/>
  <c r="N31" i="8"/>
  <c r="N32" i="8" s="1"/>
  <c r="O32" i="8"/>
  <c r="O37" i="8"/>
  <c r="O40" i="8" s="1"/>
  <c r="L31" i="8"/>
  <c r="L37" i="8" s="1"/>
  <c r="L40" i="8" s="1"/>
  <c r="L29" i="8"/>
  <c r="O29" i="8"/>
  <c r="M31" i="8"/>
  <c r="I64" i="8"/>
  <c r="M64" i="8"/>
  <c r="K155" i="8"/>
  <c r="K157" i="8" s="1"/>
  <c r="J155" i="8"/>
  <c r="J157" i="8" s="1"/>
  <c r="N155" i="8"/>
  <c r="N157" i="8" s="1"/>
  <c r="H155" i="8"/>
  <c r="H157" i="8" s="1"/>
  <c r="L155" i="8"/>
  <c r="L157" i="8" s="1"/>
  <c r="I155" i="8"/>
  <c r="I157" i="8" s="1"/>
  <c r="M155" i="8"/>
  <c r="M157" i="8" s="1"/>
  <c r="H64" i="8"/>
  <c r="L64" i="8"/>
  <c r="P64" i="8"/>
  <c r="J64" i="8"/>
  <c r="O64" i="8"/>
  <c r="I88" i="8"/>
  <c r="I99" i="8" s="1"/>
  <c r="M88" i="8"/>
  <c r="M99" i="8" s="1"/>
  <c r="J88" i="8"/>
  <c r="J99" i="8" s="1"/>
  <c r="N88" i="8"/>
  <c r="N99" i="8" s="1"/>
  <c r="H88" i="8"/>
  <c r="H99" i="8" s="1"/>
  <c r="L88" i="8"/>
  <c r="L99" i="8" s="1"/>
  <c r="P88" i="8"/>
  <c r="P99" i="8" s="1"/>
  <c r="K64" i="8"/>
  <c r="N64" i="8"/>
  <c r="K88" i="8"/>
  <c r="K99" i="8" s="1"/>
  <c r="O88" i="8"/>
  <c r="O99" i="8" s="1"/>
  <c r="H41" i="8" l="1"/>
  <c r="L41" i="8"/>
  <c r="O41" i="8"/>
  <c r="K37" i="8"/>
  <c r="K40" i="8" s="1"/>
  <c r="I37" i="8"/>
  <c r="I40" i="8" s="1"/>
  <c r="I32" i="8"/>
  <c r="G32" i="8"/>
  <c r="G37" i="8"/>
  <c r="G40" i="8" s="1"/>
  <c r="G41" i="8" s="1"/>
  <c r="F32" i="8"/>
  <c r="F37" i="8"/>
  <c r="F40" i="8" s="1"/>
  <c r="F41" i="8" s="1"/>
  <c r="D32" i="8"/>
  <c r="D37" i="8"/>
  <c r="D40" i="8" s="1"/>
  <c r="D41" i="8" s="1"/>
  <c r="E37" i="8"/>
  <c r="E40" i="8" s="1"/>
  <c r="E41" i="8" s="1"/>
  <c r="E32" i="8"/>
  <c r="J32" i="8"/>
  <c r="J37" i="8"/>
  <c r="J40" i="8" s="1"/>
  <c r="Q32" i="8"/>
  <c r="Q37" i="8"/>
  <c r="Q40" i="8" s="1"/>
  <c r="P37" i="8"/>
  <c r="P40" i="8" s="1"/>
  <c r="P32" i="8"/>
  <c r="L32" i="8"/>
  <c r="N37" i="8"/>
  <c r="N40" i="8" s="1"/>
  <c r="M32" i="8"/>
  <c r="M37" i="8"/>
  <c r="M40" i="8" s="1"/>
  <c r="M41" i="8" l="1"/>
  <c r="I41" i="8"/>
  <c r="P41" i="8"/>
  <c r="N41" i="8"/>
  <c r="K41" i="8"/>
  <c r="Q41" i="8"/>
  <c r="J41" i="8"/>
  <c r="Z16" i="7"/>
  <c r="AH13" i="7"/>
  <c r="AG13" i="7"/>
  <c r="AF13" i="7"/>
  <c r="AE13" i="7"/>
  <c r="AD13" i="7"/>
  <c r="AC13" i="7"/>
  <c r="AB13" i="7"/>
  <c r="AA13" i="7"/>
  <c r="Z13" i="7"/>
  <c r="Y13" i="7"/>
  <c r="X13" i="7"/>
  <c r="W13" i="7"/>
  <c r="V13" i="7"/>
  <c r="U13" i="7"/>
  <c r="T13" i="7"/>
  <c r="S13" i="7"/>
  <c r="R13" i="7"/>
  <c r="Q13" i="7"/>
  <c r="P13" i="7"/>
  <c r="O13" i="7"/>
  <c r="N13" i="7"/>
  <c r="M13" i="7"/>
  <c r="L13" i="7"/>
  <c r="K13" i="7"/>
  <c r="J13" i="7"/>
  <c r="I13" i="7"/>
  <c r="H13" i="7"/>
  <c r="G13" i="7"/>
  <c r="F13" i="7"/>
  <c r="E13" i="7"/>
  <c r="AP25" i="1" l="1"/>
  <c r="AO25" i="1"/>
  <c r="AN25" i="1"/>
  <c r="AM25" i="1"/>
  <c r="AL25" i="1"/>
  <c r="AK25" i="1"/>
  <c r="AJ25" i="1"/>
  <c r="AI25" i="1"/>
  <c r="AH25" i="1"/>
  <c r="AG25" i="1"/>
  <c r="AF25" i="1"/>
  <c r="AE25" i="1"/>
  <c r="AD25" i="1"/>
  <c r="AC25" i="1"/>
  <c r="AB25" i="1"/>
  <c r="AA25" i="1"/>
  <c r="Z25" i="1"/>
  <c r="Y25" i="1"/>
  <c r="X25" i="1"/>
  <c r="W25" i="1"/>
  <c r="V25" i="1"/>
  <c r="U25" i="1"/>
  <c r="T25" i="1"/>
  <c r="S25" i="1"/>
  <c r="R25" i="1"/>
  <c r="Q25" i="1"/>
  <c r="P25" i="1"/>
  <c r="O25" i="1"/>
  <c r="N25" i="1"/>
  <c r="M25" i="1"/>
  <c r="L25" i="1"/>
  <c r="K25" i="1"/>
  <c r="J25" i="1"/>
  <c r="I25" i="1"/>
  <c r="H25" i="1"/>
  <c r="G25" i="1"/>
  <c r="F25" i="1"/>
  <c r="E25" i="1"/>
  <c r="Q17" i="1" l="1"/>
  <c r="AF48" i="9" l="1"/>
  <c r="AJ48" i="9" l="1"/>
  <c r="AF46" i="9" l="1"/>
  <c r="AJ46" i="9" l="1"/>
  <c r="AF28" i="8"/>
  <c r="AF29" i="8" l="1"/>
  <c r="AF31" i="8"/>
  <c r="AF54" i="8" l="1"/>
  <c r="AF98" i="8"/>
  <c r="AF87" i="8"/>
  <c r="AF63" i="8"/>
  <c r="AF37" i="8"/>
  <c r="AF40" i="8" s="1"/>
  <c r="AF32" i="8"/>
  <c r="AF77" i="8"/>
  <c r="AF88" i="8" l="1"/>
  <c r="AF99" i="8" s="1"/>
  <c r="AF28" i="9"/>
  <c r="AF41" i="8"/>
  <c r="AF37" i="9"/>
  <c r="AF64" i="8"/>
  <c r="AF9" i="8"/>
  <c r="AF10" i="8" l="1"/>
  <c r="AF12" i="8"/>
  <c r="AF42" i="9"/>
  <c r="AF18" i="8" l="1"/>
  <c r="AF21" i="8" s="1"/>
  <c r="AF22" i="8" s="1"/>
  <c r="AF13" i="8"/>
  <c r="AJ42" i="9" l="1"/>
  <c r="AO28" i="8" l="1"/>
  <c r="AO29" i="8" l="1"/>
  <c r="AO31" i="8"/>
  <c r="AO32" i="8" l="1"/>
  <c r="AO37" i="8"/>
  <c r="AO40" i="8" s="1"/>
  <c r="AO41" i="8" l="1"/>
  <c r="AO28" i="9" l="1"/>
  <c r="AO9" i="8" l="1"/>
  <c r="AO10" i="8" s="1"/>
  <c r="AO37" i="9"/>
  <c r="AO12" i="8"/>
  <c r="AO18" i="8" l="1"/>
  <c r="AO21" i="8" s="1"/>
  <c r="AO22" i="8" s="1"/>
  <c r="AO13" i="8"/>
  <c r="AO42" i="9" l="1"/>
  <c r="AO48" i="9" l="1"/>
  <c r="AO46" i="9"/>
  <c r="AO98" i="8" l="1"/>
  <c r="AO87" i="8"/>
  <c r="AO54" i="8"/>
  <c r="AO77" i="8"/>
  <c r="AO63" i="8"/>
  <c r="AO88" i="8" l="1"/>
  <c r="AO99" i="8" s="1"/>
  <c r="AO64" i="8"/>
  <c r="AP28" i="8" l="1"/>
  <c r="AP29" i="8" l="1"/>
  <c r="AP31" i="8"/>
  <c r="AP87" i="8" l="1"/>
  <c r="AP54" i="8"/>
  <c r="AP98" i="8"/>
  <c r="AP77" i="8"/>
  <c r="AP88" i="8" s="1"/>
  <c r="AP63" i="8"/>
  <c r="AP32" i="8"/>
  <c r="AP37" i="8"/>
  <c r="AP40" i="8" s="1"/>
  <c r="AP99" i="8" l="1"/>
  <c r="AP64" i="8"/>
  <c r="AP41" i="8"/>
  <c r="AP9" i="8" l="1"/>
  <c r="AP12" i="8" l="1"/>
  <c r="AP10" i="8"/>
  <c r="AP18" i="8" l="1"/>
  <c r="AP21" i="8" s="1"/>
  <c r="AP22" i="8" s="1"/>
  <c r="AP13"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tc={1A541769-0D55-824B-8601-277CED1E7F60}</author>
  </authors>
  <commentList>
    <comment ref="P99" authorId="0" shapeId="0" xr:uid="{1A541769-0D55-824B-8601-277CED1E7F60}">
      <text>
        <t>[Comentario encadenado]
Su versión de Excel le permite leer este comentario encadenado; sin embargo, las ediciones que se apliquen se quitarán si el archivo se abre en una versión más reciente de Excel. Más información: https://go.microsoft.com/fwlink/?linkid=870924
Comentario:
    La diferencia de 1es por el ajuste manual que hacen en otros activos financieros</t>
      </text>
    </comment>
  </commentList>
</comments>
</file>

<file path=xl/sharedStrings.xml><?xml version="1.0" encoding="utf-8"?>
<sst xmlns="http://schemas.openxmlformats.org/spreadsheetml/2006/main" count="2431" uniqueCount="1073">
  <si>
    <t>Estados Financieros  (IFRS)</t>
  </si>
  <si>
    <t>Financial Statements</t>
  </si>
  <si>
    <t>Estado de Resultados (trimestrales)</t>
  </si>
  <si>
    <t>Income Statement (Quaterly )</t>
  </si>
  <si>
    <t>1Q18</t>
  </si>
  <si>
    <t>2Q18</t>
  </si>
  <si>
    <t>3Q18</t>
  </si>
  <si>
    <t>4Q18</t>
  </si>
  <si>
    <t>1Q19</t>
  </si>
  <si>
    <t>2Q19</t>
  </si>
  <si>
    <t>3Q19</t>
  </si>
  <si>
    <t>4Q19</t>
  </si>
  <si>
    <t>1Q20</t>
  </si>
  <si>
    <t>2Q20</t>
  </si>
  <si>
    <t>3Q20</t>
  </si>
  <si>
    <t>4Q20</t>
  </si>
  <si>
    <t>1Q21</t>
  </si>
  <si>
    <t>2Q21</t>
  </si>
  <si>
    <t>3Q21</t>
  </si>
  <si>
    <t>4Q21</t>
  </si>
  <si>
    <t>1Q22</t>
  </si>
  <si>
    <t>Ingresos</t>
  </si>
  <si>
    <t>Revenues</t>
  </si>
  <si>
    <t>Costo de operaciones</t>
  </si>
  <si>
    <t>Operating costs</t>
  </si>
  <si>
    <t>Utilidad bruta</t>
  </si>
  <si>
    <t>Gross income</t>
  </si>
  <si>
    <t>Margen Bruto</t>
  </si>
  <si>
    <t>Gross margin</t>
  </si>
  <si>
    <t>Gastos administración y operacionales (netos)</t>
  </si>
  <si>
    <t>Administrative and operating expenses (net)</t>
  </si>
  <si>
    <t>Utilidad operacional</t>
  </si>
  <si>
    <t>Operating income</t>
  </si>
  <si>
    <t>Margen Operacional</t>
  </si>
  <si>
    <t>Operating margin</t>
  </si>
  <si>
    <t>Costos financieros</t>
  </si>
  <si>
    <t>Financial costs</t>
  </si>
  <si>
    <t>Ingresos financieros</t>
  </si>
  <si>
    <t>Financial revenues</t>
  </si>
  <si>
    <t>Diferencia en cambio neta</t>
  </si>
  <si>
    <t>Foreign exchange difference</t>
  </si>
  <si>
    <t>Participación resultado de asociadas</t>
  </si>
  <si>
    <t>Equity Income</t>
  </si>
  <si>
    <t>Utilidad antes del impuesto de renta</t>
  </si>
  <si>
    <t>Income before income tax</t>
  </si>
  <si>
    <t>Impuesto a la ganancia</t>
  </si>
  <si>
    <t>Current tax</t>
  </si>
  <si>
    <t>Impuesto diferido</t>
  </si>
  <si>
    <t>Deferred tax</t>
  </si>
  <si>
    <t>Utilidad neta</t>
  </si>
  <si>
    <t>Net income</t>
  </si>
  <si>
    <t>Estado de Resultados (Año corrido)</t>
  </si>
  <si>
    <t>Income Statement (YTD)</t>
  </si>
  <si>
    <t>Balance General</t>
  </si>
  <si>
    <t>Balance Sheet</t>
  </si>
  <si>
    <t>Activos</t>
  </si>
  <si>
    <t>Assets</t>
  </si>
  <si>
    <t>Activo Corriente</t>
  </si>
  <si>
    <t>Current Assets</t>
  </si>
  <si>
    <t>Efectivo y equivalentes de efectivo</t>
  </si>
  <si>
    <t>Cash and equivalents</t>
  </si>
  <si>
    <t xml:space="preserve">Cuentas por cobrar a clientes y otras cuentas por cobrar </t>
  </si>
  <si>
    <t>Trade and other accounts receivable</t>
  </si>
  <si>
    <t>Activos por impuestos corrientes</t>
  </si>
  <si>
    <t>Current tax assets</t>
  </si>
  <si>
    <t>Inventarios</t>
  </si>
  <si>
    <t>Inventories</t>
  </si>
  <si>
    <t>Otros activos no financieros</t>
  </si>
  <si>
    <t>Other non-financial assets</t>
  </si>
  <si>
    <t>Total Activo Corriente</t>
  </si>
  <si>
    <t>Total Current Assets</t>
  </si>
  <si>
    <t>Activo No Corriente</t>
  </si>
  <si>
    <t>Non-Current Assets</t>
  </si>
  <si>
    <t>Propiedades, planta y equipo</t>
  </si>
  <si>
    <t>Property, plant and equipment</t>
  </si>
  <si>
    <t>Activos por derecho de uso</t>
  </si>
  <si>
    <t>Assets by rights of use</t>
  </si>
  <si>
    <t>Inversiones en asociadas y subordinadas</t>
  </si>
  <si>
    <t>Investments in associates and subordinates</t>
  </si>
  <si>
    <t>Cuentas por cobrar comerciales y otras cuentas por cobrar</t>
  </si>
  <si>
    <t>Trade and others accounts receivable</t>
  </si>
  <si>
    <t xml:space="preserve">Activos intangibles </t>
  </si>
  <si>
    <t>Intangible assets</t>
  </si>
  <si>
    <t>Otros activos financieros / no financieros</t>
  </si>
  <si>
    <t>Other financial / non-financial assets</t>
  </si>
  <si>
    <t>Activo por impuestos diferidos</t>
  </si>
  <si>
    <t>Deferred tax assets</t>
  </si>
  <si>
    <t>Total Activo No Corriente</t>
  </si>
  <si>
    <t>Total Non-Current Assets</t>
  </si>
  <si>
    <t xml:space="preserve">Total Activo  </t>
  </si>
  <si>
    <t>Total Assets</t>
  </si>
  <si>
    <t>Pasivos</t>
  </si>
  <si>
    <t>Liabilities</t>
  </si>
  <si>
    <t>Pasivo Corriente</t>
  </si>
  <si>
    <t>Current Liabilities</t>
  </si>
  <si>
    <t>Cuentas por pagar a proveedores y otras cuentas por pagar</t>
  </si>
  <si>
    <t>Trade and other accounts payable</t>
  </si>
  <si>
    <t>Pasivo por impuestos</t>
  </si>
  <si>
    <t>Current tax liabilities</t>
  </si>
  <si>
    <t>Beneficios a empleados</t>
  </si>
  <si>
    <t>Employee benefits</t>
  </si>
  <si>
    <t>Provisiones</t>
  </si>
  <si>
    <t>Provisions</t>
  </si>
  <si>
    <t>Pasivo por arrendamientos</t>
  </si>
  <si>
    <t>Financial leases</t>
  </si>
  <si>
    <t>Obligaciones financieras corrientes</t>
  </si>
  <si>
    <t>Current financial liabilities</t>
  </si>
  <si>
    <t>Otros pasivos financieros</t>
  </si>
  <si>
    <t>Other financial liabilities</t>
  </si>
  <si>
    <t>Cuentas por pagar a partes relacionadas</t>
  </si>
  <si>
    <t>Accounts payable to related parties</t>
  </si>
  <si>
    <t>Total Pasivo Corriente</t>
  </si>
  <si>
    <t>Total Current Liabilities</t>
  </si>
  <si>
    <t>Pasivo No Corriente</t>
  </si>
  <si>
    <t>Non-Current Liabilities</t>
  </si>
  <si>
    <t>Pasivos financieros</t>
  </si>
  <si>
    <t>Financial liabilities</t>
  </si>
  <si>
    <t>Pasivo por impuestos diferidos</t>
  </si>
  <si>
    <t>Deferred tax liabilities</t>
  </si>
  <si>
    <t>Bonos emitidos</t>
  </si>
  <si>
    <t>Bonds issued</t>
  </si>
  <si>
    <t>Otros pasivos</t>
  </si>
  <si>
    <t>Total Pasivo No Corriente</t>
  </si>
  <si>
    <t>Total Non-Current Liabilities</t>
  </si>
  <si>
    <t>Total Pasivo</t>
  </si>
  <si>
    <t>Total Liabilities</t>
  </si>
  <si>
    <t>Patrimonio</t>
  </si>
  <si>
    <t>Equity</t>
  </si>
  <si>
    <t>Capital social</t>
  </si>
  <si>
    <t>Common stock</t>
  </si>
  <si>
    <t>Prima en emisión de acciones</t>
  </si>
  <si>
    <t>Additional paid in capital</t>
  </si>
  <si>
    <t>Reservas</t>
  </si>
  <si>
    <t>Reserves</t>
  </si>
  <si>
    <t>Resultado del periodo</t>
  </si>
  <si>
    <t>Net income of the period</t>
  </si>
  <si>
    <t>Resultados acumulados</t>
  </si>
  <si>
    <t>Retained earnings</t>
  </si>
  <si>
    <t>Otras partidas de resultado integral</t>
  </si>
  <si>
    <t>Cumulative other comprehensive income</t>
  </si>
  <si>
    <t>Total Patrimonio</t>
  </si>
  <si>
    <t>Total Equity</t>
  </si>
  <si>
    <t>Total Pasivo y Patrimonio</t>
  </si>
  <si>
    <t>Total Liabilities + Equity</t>
  </si>
  <si>
    <t>Estado de Flujo de Efectivo</t>
  </si>
  <si>
    <t>Cash Flow Statement</t>
  </si>
  <si>
    <t>Utilidad Neta</t>
  </si>
  <si>
    <t>Net Income</t>
  </si>
  <si>
    <t>Ajuste por:</t>
  </si>
  <si>
    <t>Adjustments for:</t>
  </si>
  <si>
    <t>Depreciaciones y amortizaciones</t>
  </si>
  <si>
    <t>Depreciations and amortizations</t>
  </si>
  <si>
    <t>Diferencia en cambio no realizada</t>
  </si>
  <si>
    <t>Unrealized exchange difference</t>
  </si>
  <si>
    <t>Costo amortizado (préstamos, depósitos)</t>
  </si>
  <si>
    <t>Amortized cost (loans, deposits)</t>
  </si>
  <si>
    <t>Costo amortizado opción de compra BOMT</t>
  </si>
  <si>
    <t xml:space="preserve">Amortized cost BOMT purchase option </t>
  </si>
  <si>
    <t>Costo amortizado obligaciones financieras</t>
  </si>
  <si>
    <t>Amortized cost financial obligations</t>
  </si>
  <si>
    <t>Valoración obligación por desmantelamiento</t>
  </si>
  <si>
    <t>Valuation of dismantlement obligations</t>
  </si>
  <si>
    <t>Consumo repuestos - activos</t>
  </si>
  <si>
    <t>Spare parts consumption - assets</t>
  </si>
  <si>
    <t>Impuesto de renta</t>
  </si>
  <si>
    <t>Valoración método de participación</t>
  </si>
  <si>
    <t>Valuation of equity participation method</t>
  </si>
  <si>
    <t>Pérdida, propiedades, planta y equipo</t>
  </si>
  <si>
    <t>Loss in property, plant and equipment</t>
  </si>
  <si>
    <t>Deterioro inventarios</t>
  </si>
  <si>
    <t>Inventories impairment</t>
  </si>
  <si>
    <t>Deterioro cuentas por cobrar</t>
  </si>
  <si>
    <t>Accounts receivable impairment</t>
  </si>
  <si>
    <t>Provisiones (Recuperaciones)</t>
  </si>
  <si>
    <t>Provisions recovery</t>
  </si>
  <si>
    <t>Cambios netos en activos y pasivos de la operación</t>
  </si>
  <si>
    <t>Net Changes in Operating Assets and Liabilities</t>
  </si>
  <si>
    <t>(Aumento) disminución en cuentas por cobrar a clientes y otras cuentas por cobrar</t>
  </si>
  <si>
    <t>(Increase) decrease in trade and other accounts receivables</t>
  </si>
  <si>
    <t>(Increase) decrease in other non-financial assets</t>
  </si>
  <si>
    <t>Aumento (disminución) en otras obligaciones laborales</t>
  </si>
  <si>
    <t>Increase (decrease) in employee benefits obligations</t>
  </si>
  <si>
    <t>Pago de intereses</t>
  </si>
  <si>
    <t>Interest payments</t>
  </si>
  <si>
    <t>Pago de intereses parte relacionadas</t>
  </si>
  <si>
    <t>Interest payments to related parties</t>
  </si>
  <si>
    <t>Recaudo de intereses</t>
  </si>
  <si>
    <t>Interest collections</t>
  </si>
  <si>
    <t>Impuestos Pagados</t>
  </si>
  <si>
    <t>Paid taxes</t>
  </si>
  <si>
    <t>Flujo neto de efectivo provisto por actividades de operación</t>
  </si>
  <si>
    <t>Net cash provided by operating activities</t>
  </si>
  <si>
    <t>Inversiones en asociadas</t>
  </si>
  <si>
    <t>Investments in associates</t>
  </si>
  <si>
    <t>Propiedad, planta y equipo</t>
  </si>
  <si>
    <t>Intangibles</t>
  </si>
  <si>
    <t>Flujo neto provisto por actividades de inversión</t>
  </si>
  <si>
    <t>Net cash used in investing activities</t>
  </si>
  <si>
    <t>Pago de dividendos</t>
  </si>
  <si>
    <t>Payment of dividends</t>
  </si>
  <si>
    <t>Pago de obligaciones financieras</t>
  </si>
  <si>
    <t>Payment of financial obligations</t>
  </si>
  <si>
    <t>Obligaciones financieras adquiridas</t>
  </si>
  <si>
    <t>Acquired financial obligations</t>
  </si>
  <si>
    <t>Flujo neto usado en las actividades de financiamiento</t>
  </si>
  <si>
    <t>Net cash used in financing activities</t>
  </si>
  <si>
    <t>Efecto de la variación en tasas de cambio sobre efectivo y equivalente de efectivo</t>
  </si>
  <si>
    <t>Effect of exchange rate variation on cash and equivalents</t>
  </si>
  <si>
    <t>Cambios Netos en el Efectivo y Equivalentes de Efectivo</t>
  </si>
  <si>
    <t>Net Changes in Cash and Equivalents</t>
  </si>
  <si>
    <t>Efectivo y Equivalentes de Efectivo al Inicio del Año</t>
  </si>
  <si>
    <t>Cash and Equivalents at the Beginning of the Period</t>
  </si>
  <si>
    <t>Efectivo y Equivalentes de Efectivo al Final del Periodo</t>
  </si>
  <si>
    <t>Cash and Equivalents at the End of the Period</t>
  </si>
  <si>
    <t>Desagregación ingresos moneda y cargo</t>
  </si>
  <si>
    <t>Revenue Breakdown by currency and type</t>
  </si>
  <si>
    <t>Ingresos indexados a USD</t>
  </si>
  <si>
    <t>Indexed to USD</t>
  </si>
  <si>
    <t xml:space="preserve">Ingresos en COP </t>
  </si>
  <si>
    <t>Indexed to COP</t>
  </si>
  <si>
    <t>Ingresos cargos capacidad &amp; AO&amp;M</t>
  </si>
  <si>
    <t>Capacity - AO&amp;M</t>
  </si>
  <si>
    <t xml:space="preserve">Ingresos cargos variables </t>
  </si>
  <si>
    <t>Variable</t>
  </si>
  <si>
    <t>Otros ingresos</t>
  </si>
  <si>
    <t>Other Revenues</t>
  </si>
  <si>
    <t>Desagregación ingresos por sector de consumo</t>
  </si>
  <si>
    <t>Revenue Breakdown by demand sector</t>
  </si>
  <si>
    <t>Residencial</t>
  </si>
  <si>
    <t>Residential</t>
  </si>
  <si>
    <t>Industrial</t>
  </si>
  <si>
    <t>GNV</t>
  </si>
  <si>
    <t>NGV</t>
  </si>
  <si>
    <t>Comercial</t>
  </si>
  <si>
    <t>Commercial</t>
  </si>
  <si>
    <t>Térmicas</t>
  </si>
  <si>
    <t>Thermal</t>
  </si>
  <si>
    <t>Refinería</t>
  </si>
  <si>
    <t>Refinery</t>
  </si>
  <si>
    <t>Petroquímicas</t>
  </si>
  <si>
    <t>Petrochemical</t>
  </si>
  <si>
    <t>Costos Operacionales</t>
  </si>
  <si>
    <t>Operating Costs</t>
  </si>
  <si>
    <t>Servicios personales</t>
  </si>
  <si>
    <t>Professional Services</t>
  </si>
  <si>
    <t>Mantenimieto</t>
  </si>
  <si>
    <t>Maintenance</t>
  </si>
  <si>
    <t>Impuestos</t>
  </si>
  <si>
    <t>Taxes, fees and contributions</t>
  </si>
  <si>
    <t xml:space="preserve">Depreciación y Amortización </t>
  </si>
  <si>
    <t xml:space="preserve">Depreciation and amortization </t>
  </si>
  <si>
    <t>Otros costos</t>
  </si>
  <si>
    <t>Other costs</t>
  </si>
  <si>
    <t>Total</t>
  </si>
  <si>
    <t>Gastos administración y operacionales</t>
  </si>
  <si>
    <t>Administrative and operating expenses</t>
  </si>
  <si>
    <t>Personnel expenses</t>
  </si>
  <si>
    <t>Gastos generales</t>
  </si>
  <si>
    <t>General expenses</t>
  </si>
  <si>
    <t>Taxes</t>
  </si>
  <si>
    <t>Depreciaciones, amortizaciones y provisiones</t>
  </si>
  <si>
    <t>Depreciation, amortization and provision</t>
  </si>
  <si>
    <t>Otros gastos</t>
  </si>
  <si>
    <t>Other expenses</t>
  </si>
  <si>
    <t>Other revenue</t>
  </si>
  <si>
    <t>Otra información Financiera</t>
  </si>
  <si>
    <t>Other Financial Information</t>
  </si>
  <si>
    <t>EBITDA</t>
  </si>
  <si>
    <t>Gastos Financieros Brutos</t>
  </si>
  <si>
    <t>Financial Expenses Gross</t>
  </si>
  <si>
    <t>EBITDA Trim / Gastos Financieros Brutos (Veces)</t>
  </si>
  <si>
    <t>EBITDA YTD/ Financial Expenses Gross  (times)</t>
  </si>
  <si>
    <t>Ratios UDM</t>
  </si>
  <si>
    <t>Rates YTD</t>
  </si>
  <si>
    <t>EBITDA UDM</t>
  </si>
  <si>
    <t>EBITDA LTM</t>
  </si>
  <si>
    <t>Deuda Total Bruta</t>
  </si>
  <si>
    <t>Total Gross Debt</t>
  </si>
  <si>
    <t>Deuda Total Bruta / EBITDA UDM (Veces)</t>
  </si>
  <si>
    <t>Total Gross Debt/ EBITDA YTD (times)</t>
  </si>
  <si>
    <t>Gastos Financieros Brutos UDM</t>
  </si>
  <si>
    <t>Financial Expenses Gross YTD</t>
  </si>
  <si>
    <t>EBITDA UDM / Gastos Financieros Brutos (Veces)</t>
  </si>
  <si>
    <t>Capex</t>
  </si>
  <si>
    <t>Moneda</t>
  </si>
  <si>
    <t>Cupón (%)</t>
  </si>
  <si>
    <t>Vencimiento</t>
  </si>
  <si>
    <t>Detalle Deuda</t>
  </si>
  <si>
    <t>Debt Detail</t>
  </si>
  <si>
    <t>Currency</t>
  </si>
  <si>
    <t>Coupon (%)</t>
  </si>
  <si>
    <t>Maturity</t>
  </si>
  <si>
    <t xml:space="preserve"> </t>
  </si>
  <si>
    <t>Pasivo Financiero NIIF - 16</t>
  </si>
  <si>
    <t>Leasing - Renting</t>
  </si>
  <si>
    <t>Leasing – Renting</t>
  </si>
  <si>
    <t>Financial liability IFRS 16</t>
  </si>
  <si>
    <t xml:space="preserve">Cifras Operacionales </t>
  </si>
  <si>
    <t>Operational Figures</t>
  </si>
  <si>
    <t>Indicadores Operacionales</t>
  </si>
  <si>
    <t>Operational Indicators</t>
  </si>
  <si>
    <t>Unidad</t>
  </si>
  <si>
    <t>1Q12</t>
  </si>
  <si>
    <t>2Q12</t>
  </si>
  <si>
    <t>3Q12</t>
  </si>
  <si>
    <t>4Q12</t>
  </si>
  <si>
    <t>1Q13</t>
  </si>
  <si>
    <t>2Q13</t>
  </si>
  <si>
    <t>3Q13</t>
  </si>
  <si>
    <t>4Q13</t>
  </si>
  <si>
    <t>1Q14</t>
  </si>
  <si>
    <t>2Q14</t>
  </si>
  <si>
    <t>3Q14</t>
  </si>
  <si>
    <t>4Q14</t>
  </si>
  <si>
    <t>1Q15</t>
  </si>
  <si>
    <t>2Q15</t>
  </si>
  <si>
    <t>3Q15</t>
  </si>
  <si>
    <t>4Q15</t>
  </si>
  <si>
    <t>1Q16</t>
  </si>
  <si>
    <t>2Q16</t>
  </si>
  <si>
    <t>3Q16</t>
  </si>
  <si>
    <t>4Q16</t>
  </si>
  <si>
    <t>1Q17</t>
  </si>
  <si>
    <t>2Q17</t>
  </si>
  <si>
    <t>3Q17</t>
  </si>
  <si>
    <t>4Q17</t>
  </si>
  <si>
    <t xml:space="preserve">Volumen transportado </t>
  </si>
  <si>
    <t>Transported volume</t>
  </si>
  <si>
    <t>Promedio/ Average - Mpcd/Mpfd</t>
  </si>
  <si>
    <t>Capacidad total</t>
  </si>
  <si>
    <t>Total capacity</t>
  </si>
  <si>
    <t>Mpcd/Mcfd</t>
  </si>
  <si>
    <t>Cuota de mercado</t>
  </si>
  <si>
    <t>Market share</t>
  </si>
  <si>
    <t>%</t>
  </si>
  <si>
    <t>Factor de uso</t>
  </si>
  <si>
    <t>Load factor</t>
  </si>
  <si>
    <t>Disponibilidad</t>
  </si>
  <si>
    <t>Availavility</t>
  </si>
  <si>
    <t>Promedio/Average - %</t>
  </si>
  <si>
    <t>Longitud gasoductos</t>
  </si>
  <si>
    <t>Pipeline lenght</t>
  </si>
  <si>
    <t>Km</t>
  </si>
  <si>
    <t>Indicadores Comerciales</t>
  </si>
  <si>
    <t>Commercial Indicators</t>
  </si>
  <si>
    <t>Capacidad contratada en firme</t>
  </si>
  <si>
    <t>Take or Pay contracted capacity</t>
  </si>
  <si>
    <t>Número de clientes</t>
  </si>
  <si>
    <t>Number of clients</t>
  </si>
  <si>
    <t>Número/Number</t>
  </si>
  <si>
    <t>Número de contratos vigentes - En firme</t>
  </si>
  <si>
    <t>Number of contracts in force - Take or Pay</t>
  </si>
  <si>
    <t>ND</t>
  </si>
  <si>
    <t>Número de contratos vigentes - Interrumpibles</t>
  </si>
  <si>
    <t>Number of contracts in force - Interruptible</t>
  </si>
  <si>
    <t>Vida Remanente - En firme</t>
  </si>
  <si>
    <t>Remnant Life - Take or Pay</t>
  </si>
  <si>
    <t>Promedio Años/ Average Year</t>
  </si>
  <si>
    <t>Participación de Mercado</t>
  </si>
  <si>
    <t>TGI</t>
  </si>
  <si>
    <t>Promigas</t>
  </si>
  <si>
    <t>Otros*</t>
  </si>
  <si>
    <t>Others*</t>
  </si>
  <si>
    <t>Otros: Progasur, Promoriente y Coinogas</t>
  </si>
  <si>
    <t>Others: Progasur, Promoriente and Coinogas.</t>
  </si>
  <si>
    <t>*No se tiene en cuenta en volumen de otros Transportadores cuyo volumen transportado "pasa" previamente por el sistema de TGI desde 2019</t>
  </si>
  <si>
    <t>It does not take into account the volume of other transporters whose transported volume "passes" previously through the TGI system since 2019</t>
  </si>
  <si>
    <t>Nota: Los volumenes de la tabla son acumulados en cada trimestre en lo corrido del año</t>
  </si>
  <si>
    <t>Note: The volumes in the table are accumulated in each quarter of the year.</t>
  </si>
  <si>
    <t>Capacidad de Transporte Total Sistema TGI</t>
  </si>
  <si>
    <t>Total Transportation Capacity TGI System</t>
  </si>
  <si>
    <t>Puntos de entrada en el tramo / Points of entry into the section</t>
  </si>
  <si>
    <t>Ballena - Barracabermeja</t>
  </si>
  <si>
    <t>Mariquita - Gualanday</t>
  </si>
  <si>
    <t>Gualanday - Neiva</t>
  </si>
  <si>
    <t>Cusiana - Porvenir</t>
  </si>
  <si>
    <t>Cusiana - Apiay</t>
  </si>
  <si>
    <t>Apiay - Usme</t>
  </si>
  <si>
    <t>Morichal - Yopal</t>
  </si>
  <si>
    <t>Sur de Bolivar</t>
  </si>
  <si>
    <t xml:space="preserve">Capacidad Total de Transporte / Total Transportation Capacity </t>
  </si>
  <si>
    <t>Cifras Sectoriales</t>
  </si>
  <si>
    <t>Gas Sector Figures</t>
  </si>
  <si>
    <t>Demanda Nacional de Gas Natural en Colombia</t>
  </si>
  <si>
    <t xml:space="preserve">National Natural Gas Demand in Colombia	</t>
  </si>
  <si>
    <t>Termoeléctrico</t>
  </si>
  <si>
    <t>Thermoelectric</t>
  </si>
  <si>
    <t>Mpcd/ Mcfd</t>
  </si>
  <si>
    <t>Residencial - Comercial</t>
  </si>
  <si>
    <t>Residential - Commercial</t>
  </si>
  <si>
    <t>Industrial - Refinería</t>
  </si>
  <si>
    <t>Industrial - Refinery</t>
  </si>
  <si>
    <t>Vehicular - GNV</t>
  </si>
  <si>
    <t>Vehicular - NGV</t>
  </si>
  <si>
    <t>Petroquímico</t>
  </si>
  <si>
    <t>Otros consumos</t>
  </si>
  <si>
    <t>Other consumption</t>
  </si>
  <si>
    <t>Total Demanda Interna</t>
  </si>
  <si>
    <t>Total Domestic Demand</t>
  </si>
  <si>
    <t>Exportación</t>
  </si>
  <si>
    <t>Export</t>
  </si>
  <si>
    <t xml:space="preserve">Reservas probadas </t>
  </si>
  <si>
    <t>1P Reserves</t>
  </si>
  <si>
    <t>Mpc/ Mcf</t>
  </si>
  <si>
    <t>Demanda interior de Gas Natural</t>
  </si>
  <si>
    <t>Inland Natural Gas Demand</t>
  </si>
  <si>
    <t>Actualización Regulatoria</t>
  </si>
  <si>
    <t>Regulatory Update</t>
  </si>
  <si>
    <t>Tariff Update</t>
  </si>
  <si>
    <t>Pais/Country</t>
  </si>
  <si>
    <t>Sector</t>
  </si>
  <si>
    <t>Actividad/Operation</t>
  </si>
  <si>
    <t>Cargo/tariff</t>
  </si>
  <si>
    <t>Remuneración/Methodology</t>
  </si>
  <si>
    <t>Periodicidad</t>
  </si>
  <si>
    <t>Norma</t>
  </si>
  <si>
    <t>Descripción</t>
  </si>
  <si>
    <t>Colombia</t>
  </si>
  <si>
    <t>Gas</t>
  </si>
  <si>
    <t>Transporte  gasoducto/Pipeline Transport</t>
  </si>
  <si>
    <t>Pareja Cargos/Rate Pair</t>
  </si>
  <si>
    <t>Precio Techo/Ceiling Price</t>
  </si>
  <si>
    <t>Mensual/Monthly</t>
  </si>
  <si>
    <t>IPP / PPI</t>
  </si>
  <si>
    <t>Res. CREG 126 2010</t>
  </si>
  <si>
    <t>Serie ID: WPSSOP3200</t>
  </si>
  <si>
    <t>Ver más</t>
  </si>
  <si>
    <t>Cargos AOM/AOM Positions</t>
  </si>
  <si>
    <t>IPC /CPI</t>
  </si>
  <si>
    <t>IPC del mes anterior al que se va a facturar, respecto del IPP del mes base/ CPI of the month prior to the month to be invoiced, with respect to the PPI of the base month.</t>
  </si>
  <si>
    <t>Entidad</t>
  </si>
  <si>
    <t>Resolución</t>
  </si>
  <si>
    <t xml:space="preserve">Alcance </t>
  </si>
  <si>
    <t>Estado</t>
  </si>
  <si>
    <t>Authority</t>
  </si>
  <si>
    <t>Resolution</t>
  </si>
  <si>
    <t>Scope</t>
  </si>
  <si>
    <t>Status</t>
  </si>
  <si>
    <t>CREG</t>
  </si>
  <si>
    <t>CREG 160/20</t>
  </si>
  <si>
    <t>Metodología remuneración transporte de gas natural - Criterios Generales</t>
  </si>
  <si>
    <t>En consulta</t>
  </si>
  <si>
    <t>Natural gas transportation remuneration methodology - General Criteria</t>
  </si>
  <si>
    <t xml:space="preserve">In consultation </t>
  </si>
  <si>
    <t>CREG 185/20</t>
  </si>
  <si>
    <t>Se establecen disposiciones sobre la comercialización de capacidad de transporte en el mercado mayorista de gas natural.</t>
  </si>
  <si>
    <t>Publicada</t>
  </si>
  <si>
    <t>Rules on the commercialization of transportation capacity in the wholesale natural gas market are established.</t>
  </si>
  <si>
    <t>Released</t>
  </si>
  <si>
    <t>CREG 186/20</t>
  </si>
  <si>
    <t>Se establecen disposiciones sobre la comercialización de suministro del mercado mayorista de gas natural.</t>
  </si>
  <si>
    <t>Rules on the commercialization of supply in the wholesale natural gas market are established.</t>
  </si>
  <si>
    <t xml:space="preserve">Circular CREG 128 de 2020. </t>
  </si>
  <si>
    <t xml:space="preserve">Se publica el estudio realizado por la firma Econometría Consultores para analizar y evaluar las disposiciones regulatorias del servicio público domiciliario de gas natural que aplican a los usuarios no regulados. </t>
  </si>
  <si>
    <t xml:space="preserve">Circular CREG 128 - 2020. </t>
  </si>
  <si>
    <t xml:space="preserve">Publication of the study carried out by the firm Econometría Consultores to analyze and evaluate the regulatory dispositions of the domiciliary public service of natural gas that apply to non-regulated users. </t>
  </si>
  <si>
    <t xml:space="preserve">Circular CREG 130 de 2020.  </t>
  </si>
  <si>
    <t>Publicación de informes del estudio que sirva como insumo para establecer la fórmula tarifaria del costo unitario de prestación del servicio público domiciliario de gas combustible por redes de tubería a usuarios regulados para el siguiente periodo tarifario”, para que sea comentado por los agentes del sector.</t>
  </si>
  <si>
    <t xml:space="preserve">Circular CREG 130 - 2020.  </t>
  </si>
  <si>
    <t>Release of the study that serves as input to establish the tariff formula for the unit cost of providing the domiciliary public service of fuel gas through pipeline networks to regulated users for the next tariff period, release to comments by the agents of the sector.</t>
  </si>
  <si>
    <t xml:space="preserve">Circular 140 de 2020. </t>
  </si>
  <si>
    <t>Modificación agenda regulatoria indicativa 2021.</t>
  </si>
  <si>
    <t xml:space="preserve">Circular 140 - 2020. </t>
  </si>
  <si>
    <t>Modification of the indicative regulatory agenda 2021.</t>
  </si>
  <si>
    <t>SSPD</t>
  </si>
  <si>
    <t>Resolución SSPD 20201000057975 de 2020</t>
  </si>
  <si>
    <t>Se define la asimilación de nuevas actividades a la cadena de prestación del servicio de gas combustible, se establecen los criterios de reporte de información para estos agentes y se dictan otras disposiciones</t>
  </si>
  <si>
    <t>Resolution SSPD 20201000057975 - 2020</t>
  </si>
  <si>
    <t>New activities were included in the fuel gas service provision chain, the information reporting criteria for these agents are established and other provisions are dictated.</t>
  </si>
  <si>
    <t>UPME</t>
  </si>
  <si>
    <t>Circular UPME 044 de 2020</t>
  </si>
  <si>
    <t>Convocatoria pública UPME GN NO. 01 –2020. Documentos de selección del inversionista para la Prestación del servicio de almacenamiento de GNL, regasificación, transporte de gas natural y servicios asociados de la infraestructura de importación de gas del Pacífico.</t>
  </si>
  <si>
    <t>Circular UPME 044 -2020</t>
  </si>
  <si>
    <t>Tender offer UPME GN NO. 01 -2020. Documents for the selection of the investor for the provision of LNG storage, regasification, natural gas transportation and associated services of the Pacific gas import infrastructure.</t>
  </si>
  <si>
    <t>MME</t>
  </si>
  <si>
    <t xml:space="preserve">Resolución MINENERGÍA 40304 de 2020. </t>
  </si>
  <si>
    <t>Adopta el Plan de Abastecimiento de Gas Natural.</t>
  </si>
  <si>
    <t xml:space="preserve">Resolution MINENERGÍA 40304 - 2020. </t>
  </si>
  <si>
    <t>Adopts the Natural Gas Supply Plan.</t>
  </si>
  <si>
    <t>Resolución 001 de 2021</t>
  </si>
  <si>
    <t>Se regula el mecanismo de asignación de la capacidad de transporte de gas cuando hay congestión contractual.</t>
  </si>
  <si>
    <t>Resolution 001 de 2021</t>
  </si>
  <si>
    <t>The mechanism for the allocation of gas transportation capacity when there is contractual congestion is regulated.</t>
  </si>
  <si>
    <t>Resolución 003 de 2021</t>
  </si>
  <si>
    <t>Fórmula para el cálculo de los subsidios aplicables al consumo de energía eléctrica y gas combustible por red de tubería</t>
  </si>
  <si>
    <t>Resolution 003 de 2021</t>
  </si>
  <si>
    <t>Formula for the calculation of subsidies applicable to the consumption of electric energy and fuel gas through pipeline network</t>
  </si>
  <si>
    <t>Resolución 004 de 2021</t>
  </si>
  <si>
    <t>Metodología para el cálculo de la tasa de descuento aplicable a las actividades reguladas por la CREG</t>
  </si>
  <si>
    <t>Resolution 004 de 2021</t>
  </si>
  <si>
    <t>Methodology for calculating the discount rate applicable to activities regulated by the CREG</t>
  </si>
  <si>
    <t>Resolución 006 de 2021</t>
  </si>
  <si>
    <r>
      <t>Ajustes a la Resolución CREG 107 de 2017 - Plan de abastecimiento de gas natural</t>
    </r>
    <r>
      <rPr>
        <sz val="10"/>
        <color theme="1"/>
        <rFont val="Arial"/>
        <family val="2"/>
      </rPr>
      <t>.</t>
    </r>
  </si>
  <si>
    <t>Resolution 006 de 2021</t>
  </si>
  <si>
    <t>Adjustments to Resolution CREG 107 of 2017 - Natural gas supply plan.</t>
  </si>
  <si>
    <t>Resolución 007 de 2021</t>
  </si>
  <si>
    <t>Ajustes a la Resolución CREG 152 de 2017 – Infraestructura de importación de gas del Pacífico.</t>
  </si>
  <si>
    <t>Resolution 007 de 2021</t>
  </si>
  <si>
    <t>Adjustments to Resolution CREG 152 of 2017 - Pacific gas import infrastructure.</t>
  </si>
  <si>
    <t>Circular 018 de 2021</t>
  </si>
  <si>
    <t>Socialización del cronograma de actividades para la asignación de la capacidad cuando hay congestión contractual, conforme a lo establecido en el artículo 10 de la Resolución Creg 001 de 2021</t>
  </si>
  <si>
    <t>Socialization of the schedule of activities for the allocation of capacity when there is contractual congestion, as established in Article 10 of Resolution CREG 001 of 2021.</t>
  </si>
  <si>
    <t>CREG 026 de 2021</t>
  </si>
  <si>
    <t>Disposición transitoria para la comercialización de capacidad de transporte de gas natural.</t>
  </si>
  <si>
    <t>Resolution 026 de 2021</t>
  </si>
  <si>
    <t>Transitional provision for the commercialization of natural gas transportation capacity.</t>
  </si>
  <si>
    <t>Circular  externa 002-2021</t>
  </si>
  <si>
    <t>Publicación de respuestas frente a observaciones recibidas entre el 16 de diciembre de 2020 al 21 de enero de 2021 a los documentos de selección del inversionista publicados el 29 de octubre de 2020 mediante circular 044 de 2020</t>
  </si>
  <si>
    <t>External Circular 002-2021</t>
  </si>
  <si>
    <t>Publication of responses to comments received between December 16, 2020 and January 21, 2021 to the investor selection documents published on October 29, 2020 by Circular 044 of 2020.</t>
  </si>
  <si>
    <t>Circular Externa UPME No 009-2021</t>
  </si>
  <si>
    <t>Publicación Adenda No.2 a los documentos de selección inversionista de la convocatoria pública UPME GN No. 01 – 2020.Ajuste cronograma.</t>
  </si>
  <si>
    <t>UPME External Circular No 009-2021</t>
  </si>
  <si>
    <t>Publication of Addendum No.2 to the investment selection documents of the public call UPME GN No. 01 - 2020. Schedule adjustment.</t>
  </si>
  <si>
    <t xml:space="preserve">Informe </t>
  </si>
  <si>
    <t>Segunda Fase Misión de Transformación Energética</t>
  </si>
  <si>
    <t>Inform</t>
  </si>
  <si>
    <t>Second Phase Energy Transformation Mission</t>
  </si>
  <si>
    <t>Resolución CREG 026 de 2021. .</t>
  </si>
  <si>
    <t>Disposición transitoria para la comercialización de capacidad de transporte de gas natural</t>
  </si>
  <si>
    <t>Resolution CREG 026 of 2021. .</t>
  </si>
  <si>
    <t>Transitory provision for the commercialization of natural gas transportation capacity</t>
  </si>
  <si>
    <t>Resolución CREG 015 de 2021</t>
  </si>
  <si>
    <t>Por la cual se archiva el trámite de las actuaciones administrativas de los expedientes 2019-0172, 2019-0173, 2019-0174, 2019-0175, 2019-0176 (Proyectos IPAT).</t>
  </si>
  <si>
    <t>Resolution CREG 015 of 2021</t>
  </si>
  <si>
    <t>Whereby the administrative proceedings of files 2019-0172, 2019-0173, 2019-0174, 2019-0175, 2019-0176 (IPAT Projects) are archived.</t>
  </si>
  <si>
    <t xml:space="preserve">Resolución CREG 038 de 2021. </t>
  </si>
  <si>
    <t xml:space="preserve">Por la cual se ordena hacer público un proyecto de resolución de carácter general, “Por la cual se modifica la Resolución CREG 004 de 2021”, que define el procedimiento para el cálculo de la tasa de descuento aplicable en las metodologías tarifarias que expide la Comisión de Regulación de Energía y Gas. </t>
  </si>
  <si>
    <t>Proyecto</t>
  </si>
  <si>
    <t xml:space="preserve">Resolution CREG 038 of 2021. </t>
  </si>
  <si>
    <t xml:space="preserve">Whereby it is ordered to make public a draft resolution of a general nature, "Whereby Resolution CREG 004 of 2021 is amended", which defines the procedure for the calculation of the discount rate applicable in the tariff methodologies issued by the Energy and Gas Regulatory Commission. </t>
  </si>
  <si>
    <t xml:space="preserve">Circular CREG 031 de 2021. </t>
  </si>
  <si>
    <t>Se publica el documento: "Análisis de la comercialización mayorista de suministro de gas natural desde la expedición de la Resolución CREG 089 de 2013 a la fecha y sus perspectivas de mejora".</t>
  </si>
  <si>
    <t xml:space="preserve">Circular CREG 031 of 2021. </t>
  </si>
  <si>
    <t>The document: "Analysis of the wholesale marketing of natural gas supply from the issuance of Resolution CREG 089 of 2013 to date and its prospects for improvement" is published.</t>
  </si>
  <si>
    <t xml:space="preserve">Circular CREG 036 de 2021. </t>
  </si>
  <si>
    <t>Cronograma de la Comercialización de Gas Natural del año 2021.</t>
  </si>
  <si>
    <t xml:space="preserve">Circular CREG 036 of 2021. </t>
  </si>
  <si>
    <t>Natural Gas Commercialization Schedule for the year 2021.</t>
  </si>
  <si>
    <t>Resolución CREG 076 de 2021.</t>
  </si>
  <si>
    <t xml:space="preserve"> Medidas transitorias en relación con los mecanismos y procedimientos de comercialización de la Producción Total Disponible para la Venta en Firme (PTDVF), y de las Cantidades Importadas Disponibles para la Venta en Firme (CIDVF) de gas natural.</t>
  </si>
  <si>
    <t>Resolution CREG 076 of 2021.</t>
  </si>
  <si>
    <t>Transitional measures regarding the mechanisms and procedures for the commercialization of the Total Production Available for Firm Sale (PTDVF) and the Imported Quantities Available for Firm Sale (CIDVF) of natural gas.</t>
  </si>
  <si>
    <t xml:space="preserve">Circular Externa UPME No 017-2021. </t>
  </si>
  <si>
    <t>Publicación de respuestas frente a observaciones recibidas entre el 22 de enero y el 4 de mayo de 2021 a los documentos de selección del Inversionista de la infraestructura de importación de gas del pacífico Publicados el 29 de octubre de 2020 mediante circular 044 de 2020.</t>
  </si>
  <si>
    <t xml:space="preserve">External Circular UPME No 017-2021. </t>
  </si>
  <si>
    <t>Publication of answers to comments received between January 22 and May 4, 2021 to the selection documents of the Pacific gas import infrastructure Investor Published on October 29, 2020 by Circular 044 of 2020.</t>
  </si>
  <si>
    <t xml:space="preserve">Circular Externa UPME No 023-2021. </t>
  </si>
  <si>
    <t>Adenda No. 3 a los documentos de selección de inversionista de la convocatoria pública UPME GN No. 01 – 2020, Planta de. Particularmente se incluyen ajustes al cronograma del proceso de selección del Inversionista y del Auditor.</t>
  </si>
  <si>
    <t xml:space="preserve">External Circular UPME No 023-2021. </t>
  </si>
  <si>
    <t>Addendum No. 3 to the investor selection documents of the public call UPME GN No. 01 - 2020, Plant of. Particularly included are adjustments to the schedule of the selection process of the Investor and the Auditor.</t>
  </si>
  <si>
    <t xml:space="preserve">Resolución MME 0014 de 2021. </t>
  </si>
  <si>
    <t>Declaración de Producción de Gas Natural 2021 – 2030.</t>
  </si>
  <si>
    <t xml:space="preserve">Resolution MME 0014 of 2021. </t>
  </si>
  <si>
    <t>Natural Gas Production Statement 2021 - 2030.</t>
  </si>
  <si>
    <t>Circular CREG 057 de 2021.</t>
  </si>
  <si>
    <t>Análisis jurídico de la resolución por la cual se establecen los criterios generales para la remuneración del servicio de transporte de gas natural y el esquema general de cargos del Sistema Nacional de Transporte.</t>
  </si>
  <si>
    <t>CREG Circular 057 of 2021.</t>
  </si>
  <si>
    <t>Legal analysis of the resolution establishing the general criteria for the remuneration of the natural gas transportation service and the general scheme of charges of the National Transportation System.</t>
  </si>
  <si>
    <t>Resolución CREG 127 de 2021</t>
  </si>
  <si>
    <t>Procedimientos proyectos del Plan de Abastecimiento.</t>
  </si>
  <si>
    <t>CREG Resolution 127 of 2021</t>
  </si>
  <si>
    <t>Project procedures of the Supply Plan.</t>
  </si>
  <si>
    <t>Resolución CREG 128 de 2021</t>
  </si>
  <si>
    <t xml:space="preserve">Reglas complementarias infraestructura de importación. </t>
  </si>
  <si>
    <t>Resolution CREG 128 of 2021</t>
  </si>
  <si>
    <t xml:space="preserve">Complementary rules for import infrastructure. </t>
  </si>
  <si>
    <t>Resolución CREG 126 de 2021</t>
  </si>
  <si>
    <t>Por la cual se modifica la Resolución CREG 185 de 2020.</t>
  </si>
  <si>
    <t>Resolution CREG 126 of 2021</t>
  </si>
  <si>
    <t>Whereby Resolution CREG 185 of 2020 is amended.</t>
  </si>
  <si>
    <t>Resolución CREG 099 de 2021</t>
  </si>
  <si>
    <t>Resuelven las solicitudes hechas por la Transportadora de Gas Internacional TGI S.A. E.S.P. para la aplicación del artículo 14 de la Resolución CREG 126 de 2010 en los gasoductos y estaciones de compresión que cumplieron su vida útil normativa</t>
  </si>
  <si>
    <t>CREG Resolution 099 of 2021</t>
  </si>
  <si>
    <t>Resolve the requests made by Transportadora de Gas Internacional TGI S.A. E.S.P. for the application of Article 14 of Resolution CREG 126 of 2010 in gas pipelines and compressor stations that completed their regulatory useful life.</t>
  </si>
  <si>
    <t>Circulares Externas 043, 44,  49, 51 y 52 de 2021</t>
  </si>
  <si>
    <t>Adendas 4  - 8 a los DSI de la convocatoria pública UPME GN No. 01, Infraestructura de Importación del Pacífico.</t>
  </si>
  <si>
    <t>External Circulars 043, 44, 49, 51 and 52 of 2021</t>
  </si>
  <si>
    <t>Addenda 4 - 8 to the ISD of the public call UPME GN No. 01, Pacific Import Infrastructure.</t>
  </si>
  <si>
    <t xml:space="preserve">Circular Externa No. 059 de 2021. </t>
  </si>
  <si>
    <t>Acta de cierre de convocatoria pública UPME GN No. 01-2020.</t>
  </si>
  <si>
    <t xml:space="preserve">External Circular No. 059 of 2021. </t>
  </si>
  <si>
    <t>Closing Act of public call UPME GN No. 01-2020.</t>
  </si>
  <si>
    <t>Resolución MME 40286 de 2021</t>
  </si>
  <si>
    <t>Disposiciones respecto a la ejecución de los proyectos del Plan de Abastecimiento de Gas Natural ejecutados mediante procesos de selección</t>
  </si>
  <si>
    <t>MME Resolution 40286 of 2021</t>
  </si>
  <si>
    <t>Provisions regarding the execution of the projects of the Natural Gas Supply Plan executed through selection processes.</t>
  </si>
  <si>
    <t>Documento MME</t>
  </si>
  <si>
    <t>Hoja de ruta del Hidrógeno en Colombia</t>
  </si>
  <si>
    <t>MME Document</t>
  </si>
  <si>
    <t>Hydrogen Roadmap in Colombia</t>
  </si>
  <si>
    <t>Resolución MME 014 de 2021</t>
  </si>
  <si>
    <t>Por la cual se publica la Declaración de Producción de Gas Natural para el periodo 2021-2030</t>
  </si>
  <si>
    <t>Resolution MME 014 of 2021</t>
  </si>
  <si>
    <t>By which the Natural Gas Production Statement for the period 2021-2030 is published.</t>
  </si>
  <si>
    <t>Documento Hoja de Ruta</t>
  </si>
  <si>
    <t xml:space="preserve">Hoja de ruta de la misión de transformación energética </t>
  </si>
  <si>
    <t>Roadmap Document</t>
  </si>
  <si>
    <t xml:space="preserve">Roadmap of the Energy Transformation Mission </t>
  </si>
  <si>
    <t xml:space="preserve">Resolución CREG 175 </t>
  </si>
  <si>
    <t>Metodología de remuneración de la actividad de transporte</t>
  </si>
  <si>
    <t xml:space="preserve">CREG Resolution 175 </t>
  </si>
  <si>
    <t>Remuneration methodology for the transport activity.</t>
  </si>
  <si>
    <t>Resolución CREG 180 de 2021</t>
  </si>
  <si>
    <t>Aclaración referencia en el Procedimientos proyectos del Plan de Abastecimiento.</t>
  </si>
  <si>
    <t>CREG Resolution 180 of 2021</t>
  </si>
  <si>
    <t>Commentary clarification in the Supply Plan Project Procedures.</t>
  </si>
  <si>
    <t xml:space="preserve">Circular Creg 105 de 2021 </t>
  </si>
  <si>
    <t>Estudio de costos máximos de construcción, operación y mantenimiento de puntos de entrada y salida.</t>
  </si>
  <si>
    <t xml:space="preserve">CREG Circular 105 of 2021 </t>
  </si>
  <si>
    <t>Study of maximum costs of construction, operation and maintenance of entry and exit points.</t>
  </si>
  <si>
    <t>Circular Creg 079 de 2021</t>
  </si>
  <si>
    <t>Presentación de consultoría – Nuevo esquema de Remuneración de la actividad de transporte para 2026</t>
  </si>
  <si>
    <t>CREG Circular 079 of 2021</t>
  </si>
  <si>
    <t>Consultancy presentation - New remuneration scheme for the transportation activity for 2026.</t>
  </si>
  <si>
    <t>Resolución Creg 103 de 2021</t>
  </si>
  <si>
    <t>Tasa de descuento de la actividad de transporte de gas natural.</t>
  </si>
  <si>
    <t>Resolution CREG 103 of 2021</t>
  </si>
  <si>
    <t>Discount rate for the natural gas transportation activity.</t>
  </si>
  <si>
    <t xml:space="preserve">Resolución CREG 099 de 2021 </t>
  </si>
  <si>
    <t>Se resuelven solicitudes sobre gasoductos y estaciones de compresión que cumplieron su vida útil normativa</t>
  </si>
  <si>
    <t xml:space="preserve">Resolution CREG 099 of 2021 </t>
  </si>
  <si>
    <t>Requests on gas pipelines and compressor stations that have reached their regulatory useful life are resolved.</t>
  </si>
  <si>
    <t xml:space="preserve">Resolución UPME No 0330 de 2021 </t>
  </si>
  <si>
    <t>Por la cual define los proyectos IPAT del  Plan de Abastecimiento de Gas Natural susceptibles de ser ejecutados en primera instancia por el transportador incumbente</t>
  </si>
  <si>
    <t xml:space="preserve">Resolution UPME No 0330 of 2021 </t>
  </si>
  <si>
    <t>Whereby it sets the IPAT projects of the Natural Gas Supply Plan to be executed prioritizing the incumbent transporter.</t>
  </si>
  <si>
    <t xml:space="preserve">Resolución MME 01124 - 2021 </t>
  </si>
  <si>
    <t>Modifica la Declaración de Producción de Gas Natural para el período 2021-2030</t>
  </si>
  <si>
    <t xml:space="preserve">Resolution MME 01124 - 2021 </t>
  </si>
  <si>
    <t>Modifies the Natural Gas Production Statement for the period 2021-2030</t>
  </si>
  <si>
    <t xml:space="preserve">Resolución CREG 102 001 de 2022 </t>
  </si>
  <si>
    <t>Ajuste a la Resolución CREG 175 de 2021 (Metodología de remuneración de la actividad de transporte).</t>
  </si>
  <si>
    <t xml:space="preserve">Resolution CREG 102 001 of 2022 </t>
  </si>
  <si>
    <t>Adjustment to Resolution CREG 175 of 2021 (Methodology of remuneration of the transportation activity).</t>
  </si>
  <si>
    <t>Resolución Creg 702 001 de 2022</t>
  </si>
  <si>
    <t>Consulta</t>
  </si>
  <si>
    <t>Resolution Creg 702 001 of 2022</t>
  </si>
  <si>
    <t>Circular Creg 022 de 2022</t>
  </si>
  <si>
    <t>Documentos estudio de consultoría de The Brattle Group, sobre la metodología Entry – Exit.</t>
  </si>
  <si>
    <t>Circular Creg 022 of 2022</t>
  </si>
  <si>
    <t>The Brattle Group's consulting study documents on the Entry - Exit methodology.</t>
  </si>
  <si>
    <t>Resolución Creg 231 de 2021</t>
  </si>
  <si>
    <t>Se acepta el recurso de reposición interpuesto por la empresa contra la resolución CREG 099 de 2021</t>
  </si>
  <si>
    <t>Resolution Creg 231 of 2021</t>
  </si>
  <si>
    <t>The appeal for reconsideration filed by the company against Resolution CREG 099 of 2021 is accepted.</t>
  </si>
  <si>
    <t>Autos CREG particulares</t>
  </si>
  <si>
    <t>Apertura de actuación administrativa proyectos IPAT: Bidireccionalidad Barrancabermeja - Ballena, Ampliación capacidad Mariquita Gualanday, Bidireccionalidad Yumbo - Mariquita y  Ampliación capacidad ramal Jamundí.</t>
  </si>
  <si>
    <t>Notificados</t>
  </si>
  <si>
    <t xml:space="preserve">Auto CREG </t>
  </si>
  <si>
    <t>Opening of administrative action for IPAT projects: Bidirectionality Barrancabermeja - Ballena, Capacity expansion Mariquita Gualanday, Bidirectionality Yumbo - Mariquita and Capacity expansion Jamundí branch.</t>
  </si>
  <si>
    <t>Notified</t>
  </si>
  <si>
    <t>Circular CREG 032 de 2022</t>
  </si>
  <si>
    <t>Aplicación del parágrafo del artículo 4 de la resolución CREG 004 de 2021. Tasa de descuento actividad de transporte de gas natural.</t>
  </si>
  <si>
    <t>Circular CREG 032 of 2022</t>
  </si>
  <si>
    <t>Application of paragraph of article 4 of Resolution CREG 004 of 2021. Natural gas transportation activity discount rate.</t>
  </si>
  <si>
    <t>Resolución  102 005</t>
  </si>
  <si>
    <t>Modifica el plazo de aplicación de tarifas en COP de la resolución 175 de 2021</t>
  </si>
  <si>
    <t>Resolution  102 004</t>
  </si>
  <si>
    <t>Modifies the deadline for the application of rates in COP of resolution 175 of 2021</t>
  </si>
  <si>
    <t>Resolución MME  00354 de 2022.</t>
  </si>
  <si>
    <t>Modificación de la declaración de Producción de Gas Natural para el período 2021 – 2030</t>
  </si>
  <si>
    <t>Resolution MME  00354 of 2022.</t>
  </si>
  <si>
    <t>Modification of the Natural Gas Production Statement for the period 2021 - 2030</t>
  </si>
  <si>
    <t>2Q22</t>
  </si>
  <si>
    <t>Resolución CREG 702 002 de 2022</t>
  </si>
  <si>
    <t xml:space="preserve">Proyecto de resolución “Por la cual se definen las condiciones para la clasificación de usuarios no regulados del servicio domiciliario de gas natural por redes” </t>
  </si>
  <si>
    <t>Resolution CREG 702 002 of 2022</t>
  </si>
  <si>
    <t xml:space="preserve">Draft Resolution "Whereby the conditions for the classification of non-regulated users of the residential natural gas service through networks are defined". </t>
  </si>
  <si>
    <t>Resolución CREG 102 005 de 2021.</t>
  </si>
  <si>
    <t>Por la cual se modifica el artículo 6 de la Resolución CREG 175 de 2021 (Se posterga la entrada en vigencia del cambio de tarifa en dólares a pesos para el 1 de septiembre de 2022 y el Wacc)</t>
  </si>
  <si>
    <t>Resolution CREG 102 005 of 2021.</t>
  </si>
  <si>
    <t>Whereby Article 6 of Resolution CREG 175 of 2021 is amended (Postponing the effective date of the change from dollar to peso rates to September 1, 2022 and the Wacc).</t>
  </si>
  <si>
    <t>Resolución CREG 102 006 de 2022</t>
  </si>
  <si>
    <t>Por la cual se modifica el artículo 7 la Resolución CREG 175 de 2021 (Aplicación de la Resolución CREG 126 del 2010 para activos que terminaron VUN antes de diciembre de 2020),</t>
  </si>
  <si>
    <t>Resolution CREG 102 006 of 2022</t>
  </si>
  <si>
    <t>Whereby Article 7 of Resolution CREG 175 of 2021 (Application of Resolution CREG 126 of 2010 for assets that ended VUN before December 2020) is amended,</t>
  </si>
  <si>
    <t>Resolución CREG 702 005 de 2022</t>
  </si>
  <si>
    <t>Ajustes y compilación de la Resolución CREG 107 de 2017 (procedimientos que se deben seguir para ejecutar proyectos del plan de abastecimiento de gas natural mediante procesos de selección).</t>
  </si>
  <si>
    <t>Resolution CREG 702 005 of 2022</t>
  </si>
  <si>
    <t>Adjustments and compilation of Resolution CREG 107 of 2017 (procedures to be followed to execute natural gas supply plan projects through selection processes).</t>
  </si>
  <si>
    <t>Resolución CREG 702 006 de 2022</t>
  </si>
  <si>
    <t>Se proponen ajustes y se compila la Resolución CREG 152 de 2017 - procedimientos particulares que deben aplicarse en la ejecución mediante procesos de selección de la infraestructura de importación de gas del Pacífico.</t>
  </si>
  <si>
    <t>Resolution CREG 702 006 of 2022</t>
  </si>
  <si>
    <t>Adjustments are proposed and Resolution CREG 152 of 2017 - particular procedures to be applied in the execution through selection processes of Pacific gas import infrastructure is compiled.</t>
  </si>
  <si>
    <t>Auto I-2022-006628 d</t>
  </si>
  <si>
    <t>Inicio de la actuación administrativa en virtud de lo dispuesto en el artículo 8 de la resolución CREG 175 de 2021, con el objeto de llevar a cabo la actualización de las variables de inversión, AOM, PNI, IAC y demandas, que permitan definir los cargos de transporte de gas natural.</t>
  </si>
  <si>
    <t>Notificado</t>
  </si>
  <si>
    <t>Initiation of the administrative action pursuant to the provisions of Article 8 of Resolution CREG 175 of 2021, in order to update the investment variables, AOM, PNI, IAC and demands, which allow defining the natural gas transportation charges.</t>
  </si>
  <si>
    <t>Circular Externa No. 052 de 2022</t>
  </si>
  <si>
    <t>Prepublicación de los Documentos de Selección del Inversionista (DSI) para la prestación del servicio de almacenamiento de GNL, regasificación, transporte de gas natural y servicios asociados de la infraestructura de importación de gas del Pacífico.</t>
  </si>
  <si>
    <t>Circular Externa No. 052 OF 2022</t>
  </si>
  <si>
    <t>Pre-publication of the Investor Selection Documents (ISD) for the provision of LNG storage, regasification, natural gas transportation and associated services of the Pacific gas import infrastructure.</t>
  </si>
  <si>
    <t>3Q22</t>
  </si>
  <si>
    <t>Circular CREG  068 de 2022</t>
  </si>
  <si>
    <t>Por la cual publica las demandas de esperadas de capacidad y volumen, así como la capacidad total contratada que declaro TGI de acuerdo con el procedimiento establecido en el artículo 21 de la resolución CREG 175 de 2021.</t>
  </si>
  <si>
    <t xml:space="preserve">Resolución CREG 102 008 de 2022 </t>
  </si>
  <si>
    <t>Se hacen ajustes y se compila la Resolución CREG 107 de 2017 “Por la cual se establecen los procedimientos que se deben seguir para ejecutar proyectos del plan de abastecimiento de gas natural”.</t>
  </si>
  <si>
    <t>Resolución CREG 102 009 de 2022</t>
  </si>
  <si>
    <t>Se  ajusta y se compila la Resolución CREG 152 de 2017 - procedimientos particulares que deben aplicarse en la ejecución mediante procesos de selección de la infraestructura de importación de gas del Pacífico.</t>
  </si>
  <si>
    <t xml:space="preserve">Resoluciones CREG 702 007 y 102 010 de 2022, </t>
  </si>
  <si>
    <t>Modificación a la resolución CREG 175 de 2021: alineación de tiempos de aplicación de la primera etapa de la nueva metodología (WACC y USD a COP) con la terminación de las actuaciones de los activos que cumplieron VUN antes de 2021.</t>
  </si>
  <si>
    <t>Circular Externa No. 076 de 2022</t>
  </si>
  <si>
    <t>Publicación definitiva de los Documentos de Selección del Inversionista (DSI) para la prestación del servicio de almacenamiento de GNL, regasificación, transporte de gas natural y servicios asociados de la infraestructura de importación de gas del Pacífico.</t>
  </si>
  <si>
    <t>Proyección de Demanda de Gas Natural en Colombia UPME 2022 - 2036.</t>
  </si>
  <si>
    <t>Proyección de Demanda 2022 - 2036:
•	Energía Eléctrica
•	Gas Natural (tema abordado en la presente novedad)
•	Combustibles Líquidos</t>
  </si>
  <si>
    <t>Ministerio de Minas y Energía</t>
  </si>
  <si>
    <t xml:space="preserve">Resolución Minenergía 40281 de 2022 </t>
  </si>
  <si>
    <t>Modificación FPO proyectos del Plan de Abastecimiento GN</t>
  </si>
  <si>
    <t>CREG circular 068 of 2022</t>
  </si>
  <si>
    <t>Publishes the expected capacity and volume demands, as well as the total contracted capacity declared by TGI in accordance with the procedure established in article 21 of Resolution CREG 175 of 2021.</t>
  </si>
  <si>
    <t xml:space="preserve">CREG resolution 102 008 of 2022 </t>
  </si>
  <si>
    <t>Adjustments are made and Resolution CREG 107 of 2017 "Whereby the procedures to be followed to execute natural gas supply plan projects" is compiled.</t>
  </si>
  <si>
    <t>CREG resolution 102 009 of 2022</t>
  </si>
  <si>
    <t>Resolution CREG 152 of 2017 - procedures to be applied in the execution through selection processes of Pacific gas import infrastructure is adjusted and compiled.</t>
  </si>
  <si>
    <t xml:space="preserve">CREG resolution 702 007 and 102 010 of 2022 </t>
  </si>
  <si>
    <t>Modification to CREG resolution 175 of 2021: alignment of application times of the first stage of the new methodology (WACC and USD to COP) with the termination of the actions of the assets that fulfilled RUL before 2021.</t>
  </si>
  <si>
    <t>External circular No. 076 of 2022</t>
  </si>
  <si>
    <t>Final publication of the Investor Selection Documents (ISD) for the provision of LNG storage, regasification, natural gas transportation and associated services of the Pacific gas import infrastructure.</t>
  </si>
  <si>
    <t>Projected Demand for Natural Gas in Colombia UPME 2022 - 2036</t>
  </si>
  <si>
    <t>Ministry of Mines and Energy</t>
  </si>
  <si>
    <t xml:space="preserve">Resolution MinEnergía 40281 of 2022 </t>
  </si>
  <si>
    <t>Modification of the NG Supply Plan projects' commissioning date</t>
  </si>
  <si>
    <t>Demand Projection 2022 - 2036:
- Electricity
- Natural Gas (topic addressed in the present  
  novelty)
- Liquid Fuels</t>
  </si>
  <si>
    <t>4Q22</t>
  </si>
  <si>
    <t>Resolución 702 009 de 2022</t>
  </si>
  <si>
    <t>Propuesta de modiciación a la Resolución CREG 175 de 2021 (metodología de remuneración actividad de transporte de Gas Natural), en virtud de las solicitudes particulares en interés general recibidas por la Comisión.</t>
  </si>
  <si>
    <t xml:space="preserve">Resolución CREG 102 011 de 2022 </t>
  </si>
  <si>
    <t>Eventos eximentes de responsabilidad en transporte.</t>
  </si>
  <si>
    <t>Publicada -  vigente hasta el 31 de diciembre de 2022.</t>
  </si>
  <si>
    <t>Circular 103 de 2022</t>
  </si>
  <si>
    <t>Publicación de Análisis beneficio-costo seccionamiento tramo Ballena- Barranca en el sistema de TGI</t>
  </si>
  <si>
    <t xml:space="preserve">Resolución 502 028 de 2022 </t>
  </si>
  <si>
    <t>Se decreta la práctica de seis pruebas periciales y se designa un perito dentro del trámite de las actuaciones administrativas adelantadas en virtud de los proyectos IPAT.</t>
  </si>
  <si>
    <t>Circular 101 de 2022</t>
  </si>
  <si>
    <t xml:space="preserve">Modificación al Cronograma de Comercialización de Gas Natural año 2022. </t>
  </si>
  <si>
    <t>Circular 100 de 2022</t>
  </si>
  <si>
    <t>Publicación del Análisis costo/beneficio para la agrupación de tramos regulatorios en el sistema de Promigas</t>
  </si>
  <si>
    <t xml:space="preserve">Circular 123 de 2022 </t>
  </si>
  <si>
    <t>Agenda Regulatoria Indicativa 2023</t>
  </si>
  <si>
    <t>Agenda Regulatoria Ministerio de Minas y Energía - 2023</t>
  </si>
  <si>
    <t>Resolution 702 009 of 2022</t>
  </si>
  <si>
    <t>Proposed amendment to Resolution CREG 175 of 2021 (remuneration methodology for natural gas transport activity), by virtue of the requests in the general interest received by the Commission</t>
  </si>
  <si>
    <t>In consultation</t>
  </si>
  <si>
    <t xml:space="preserve">Resolution CREG 102 011 of 2022 </t>
  </si>
  <si>
    <t>Events exempting from liability in transport</t>
  </si>
  <si>
    <t>Published - valid until 31 December 2022</t>
  </si>
  <si>
    <t>Circular 103 of 2022</t>
  </si>
  <si>
    <t>Publication of Benefit-cost analysis of the Ballena- Barranca section in the TGI system</t>
  </si>
  <si>
    <t xml:space="preserve">Resolution 502 028 of 2022 </t>
  </si>
  <si>
    <t>Six expert tests are ordered, and an expert is appointed as part of the administrative proceedings carried out under the IPAT projects</t>
  </si>
  <si>
    <t>Circular 101 of 2022</t>
  </si>
  <si>
    <t>Modification to the Natural Gas Commercialization Schedule year 2022</t>
  </si>
  <si>
    <t>Circular 100 of 2022</t>
  </si>
  <si>
    <t>Publication of the Cost/Benefit Analysis for the grouping of regulatory tranches in the Promigas system</t>
  </si>
  <si>
    <t xml:space="preserve">Circular 123 of 2022 </t>
  </si>
  <si>
    <t>Indicative Regulatory Agenda 2023</t>
  </si>
  <si>
    <t>Ministry of Mine and Energy</t>
  </si>
  <si>
    <t>Regulatory Agenda Ministry of Mines and Energy – 2023</t>
  </si>
  <si>
    <t>Regulatory Agenda Ministry of Mines and Energy - 2023</t>
  </si>
  <si>
    <t>1Q23</t>
  </si>
  <si>
    <t xml:space="preserve"> Resolución CREG 702 009 de 2022</t>
  </si>
  <si>
    <t>Proyecto modificatorio de la Resolución CREG 175 de 2021 (metodología de remuneración de transporte de gas natural), en virtud de las solicitudes particulares en interés general recibidas por la Comisión con base en lo establecido en el artículo 126 de la Ley 142 de 1994.</t>
  </si>
  <si>
    <t>Resolución CREG 105 003A de 2022</t>
  </si>
  <si>
    <t>Adiciona un parágrafo al artículo 2 de la Resolución CREG 004 de 2021 para el cálculo de la tasa de descuento o de remuneración de actividades para las cuales no se dispone de información de Duff &amp; Phelps (ahora KROLL).</t>
  </si>
  <si>
    <t>Proyecto normativo modificatorio</t>
  </si>
  <si>
    <t xml:space="preserve"> Proyecto modificación Decreto 1073 de 2015.</t>
  </si>
  <si>
    <t>Resolución MME No. 40217</t>
  </si>
  <si>
    <t>Se autoriza el uso del Gas Natural Licuado _ GNL, como carburante de motores de combustión interna y carburante para el transporte automotor (AutoGNL), para la realización de pruebas experimentales en el territorio nacional</t>
  </si>
  <si>
    <t xml:space="preserve">Scope </t>
  </si>
  <si>
    <t xml:space="preserve"> Resolution CREG 702 009 of 2022</t>
  </si>
  <si>
    <t>Modifying project of CREG Resolution 175 of 2021 (methodology of remuneration for the transportation of natural gas), by virtue of the particular requests in the general interest received by the Commission based on the provisions of article 126 of Law 142 of 1994.</t>
  </si>
  <si>
    <t>Resolution CREG 105 003A of 2022</t>
  </si>
  <si>
    <t>Adds a paragraph to article 2 of CREG Resolution 004 of 2021 for the calculation of the discount rate or remuneration of activities for which information from Duff &amp; Phelps (now KROLL) is not available.</t>
  </si>
  <si>
    <t>Modifying regulatory project</t>
  </si>
  <si>
    <t>Draft modification Decree 1073 of 2015.</t>
  </si>
  <si>
    <t>Resolution MME No. 40217</t>
  </si>
  <si>
    <t>The use of Liquefied Natural Gas _ LNG is authorized, as fuel for internal combustion engines and fuel for automotive transport (AutoLNG), to carry out experimental tests in the national territory</t>
  </si>
  <si>
    <t>2Q23</t>
  </si>
  <si>
    <t>Resolución CREG 102-002 de 2023</t>
  </si>
  <si>
    <t>Modifica los artículos 3 y 4 de la Resolución 103 de 2021, que define la tasa de descuento para la actividad de transporte de gas natural.</t>
  </si>
  <si>
    <t>Resolución CREG 102-003 de 2023</t>
  </si>
  <si>
    <t>Por la cual se ajusta y se modifica la Resolución 102-008 de 2022: “Por la cual se establecen los procedimientos que se deben seguir para ejecutar proyectos del plan de abastecimiento de gas natural”</t>
  </si>
  <si>
    <t>Circular 046 y 055 de 2023</t>
  </si>
  <si>
    <t>Cronograma de Comercialización de Gas Natural año 2023.</t>
  </si>
  <si>
    <t>Resolución 00478 de 2023</t>
  </si>
  <si>
    <t>Declaración de Producción de Gas Natural para el período 2023 - 2032</t>
  </si>
  <si>
    <t>Proyecto de Decreto</t>
  </si>
  <si>
    <t>Por el cual se reglamenta el artículo 246 de la Ley 2294 de 2023 y se adiciona el Decreto único Reglamentario del Sector Administrativo de Minas y Energía 1073 de 2015, en relación con el almacenamiento estratégico de combustibles y sus mezclas con biocombustibles, de GLP, y se dictan otras disposiciones</t>
  </si>
  <si>
    <t>Por el cual se reglamenta el numeral 25 del artículo 235 de la Ley 2294 de 2023, en lo relacionado con el desarrollo de proyectos de Hidrógeno Blanco en el marco de la Transición Energética Justa en Colombia.</t>
  </si>
  <si>
    <t>Publicación de Adenda 06 de 2023 Proceso de selección infraestructura del Pacífico</t>
  </si>
  <si>
    <t>Resolution CREG 102-002 of 2023</t>
  </si>
  <si>
    <t>Modifies articles 3 and 4 of Resolution 103 of 2021, which defines the discount rate for the natural gas transportation activity.</t>
  </si>
  <si>
    <t>Resolution CREG 102-003 of 2023</t>
  </si>
  <si>
    <t>Whereby Resolution 102-008 of 2022 is adjusted and amended: "Whereby the procedures to be followed to execute projects of the natural gas supply plan are established".</t>
  </si>
  <si>
    <t>Circular 046 and 055 of 2023</t>
  </si>
  <si>
    <t>Natural Gas Commercialization Schedule year 2023.</t>
  </si>
  <si>
    <t>Resolution 00478 of 2023</t>
  </si>
  <si>
    <t>Natural Gas Production Statement for the period 2023 – 2032</t>
  </si>
  <si>
    <t>Draft Decree</t>
  </si>
  <si>
    <t>Whereby Article 246 of Law 2294 of 2023 is regulated and the Sole Regulatory Decree of the Administrative Sector of Mines and Energy 1073 of 2015 is added, in relation to the strategic storage of fuels and their blends with biofuels, LPG, and other provisions are issued.</t>
  </si>
  <si>
    <t>Whereby paragraph 25 of article 235 of Law 2294 of 2023 is regulated, in relation to the development of White Hydrogen projects within the framework of the Just Energy Transition in Colombia.</t>
  </si>
  <si>
    <t>External Circular No. 052 of 2022</t>
  </si>
  <si>
    <t>Publication of Addendum 06 of 2023 Pacific Infrastructure Selection Process</t>
  </si>
  <si>
    <t>3Q23</t>
  </si>
  <si>
    <t xml:space="preserve">Bonos Internacionales </t>
  </si>
  <si>
    <t>International bond</t>
  </si>
  <si>
    <t>Resolución CREG 502 029 de 2023</t>
  </si>
  <si>
    <t>Capacidad de transporte en el tramo Mariquita - Gualanday.
Por la cual se oficializan los flujos de ingresos anuales para remunerar la inversión y los gastos de AOM de los proyectos IPAT asignados a TGI.</t>
  </si>
  <si>
    <t>Resolución CREG 502 030 de 2023</t>
  </si>
  <si>
    <t>Bidireccionalidad Barrancabermeja - Ballena.
Por la cual se oficializan los flujos de ingresos anuales para remunerar la inversión y los gastos de AOM de los proyectos IPAT asignados a TGI.</t>
  </si>
  <si>
    <t>Resolución CREG 502 031 de 2023</t>
  </si>
  <si>
    <t>Ampliación de la capacidad de transporte ramal Jamundí - Valle del Cauca.
Por la cual se oficializan los flujos de ingresos anuales para remunerar la inversión y los gastos de AOM de los proyectos IPAT asignados a TGI.</t>
  </si>
  <si>
    <t>Circular CREG 046 de 2023</t>
  </si>
  <si>
    <t>Resolución CREG  705 003 de 2023</t>
  </si>
  <si>
    <t>Circular CREG 066 de 2023</t>
  </si>
  <si>
    <t>Circular CREG 055 de 2023</t>
  </si>
  <si>
    <t>Resolución CREG 073 de 2023</t>
  </si>
  <si>
    <t xml:space="preserve">Reporte a la Comisión la información de AOM en los formatos adjuntos, la cual será utilizada para llevar a cabo análisis regulatorios referentes a la remuneración de cada actividad. El propósito especifico es asegurar que los hechos económicos se asignen adecuadamente a la actividad regulada. </t>
  </si>
  <si>
    <t>Resolución 00943 de 2023</t>
  </si>
  <si>
    <t>Circular UPME 045 de 2023</t>
  </si>
  <si>
    <t>Resolución UPME 0588 de 2023</t>
  </si>
  <si>
    <t>Circular Externa UPME 064 de 2023</t>
  </si>
  <si>
    <t>Ampliación de la información contenida en el ETPAGN 2019-2028, en lo referente a los costos de racionamiento.</t>
  </si>
  <si>
    <t>Resolution CREG 502 029 of 2023</t>
  </si>
  <si>
    <t>Resolution CREG 502 030 of 2023</t>
  </si>
  <si>
    <t>Resolution CREG 502 031 of 2023</t>
  </si>
  <si>
    <t>Circular CREG 046 of 2023</t>
  </si>
  <si>
    <t>Resolution CREG  705 003 of 2023</t>
  </si>
  <si>
    <t>Circular CREG 066 of 2023</t>
  </si>
  <si>
    <t>Circular CREG 055 of 2023</t>
  </si>
  <si>
    <t>Resolution CREG 073 of 2023</t>
  </si>
  <si>
    <t>Resolution 00943 of 2023</t>
  </si>
  <si>
    <t>Circular UPME 045 of 2023</t>
  </si>
  <si>
    <t>Resolution UPME 0588 of 2023</t>
  </si>
  <si>
    <t>External Circular UPME 064 of 2023</t>
  </si>
  <si>
    <t>Transportation capacity in the Mariquita - Gualanday section.
Whereby the annual income flows to remunerate the investment and AOM expenses of the IPAT projects assigned to TGI are made official.</t>
  </si>
  <si>
    <t>Bidirectionality Barrancabermeja - Ballena.
Whereby the annual income flows to remunerate the investment and AOM expenses of the IPAT projects assigned to TGI are made official.</t>
  </si>
  <si>
    <t>Expansion of the transportation capacity of the Jamundí - Valle del Cauca branch.
Whereby the annual income flows to remunerate the investment and AOM expenses of the IPAT projects assigned to TGI are made official.</t>
  </si>
  <si>
    <t xml:space="preserve">Draft resolution modifying "the internal regulations of the Energy and Gas Regulatory Commission, CREG. </t>
  </si>
  <si>
    <t xml:space="preserve">Report to the Commission the AOM information in the attached formats, which will be used to carry out regulatory analysis regarding the remuneration of each activity. The specific purpose is to ensure that economic facts are properly allocated to the regulated activity. </t>
  </si>
  <si>
    <t>The call for the selection of the investor Pacific Gas Import Infrastructure is declared deserted.</t>
  </si>
  <si>
    <t>Expansion of the information contained in the ETPAGN 2019-2028, regarding rationing costs.</t>
  </si>
  <si>
    <t>Publication of Addendum 06 of 2023 Pacific Infrastructure Selection Process.</t>
  </si>
  <si>
    <t>Natural Gas Production Statement 2023 - 2032.</t>
  </si>
  <si>
    <t>Natural Gas Marketing Schedule.</t>
  </si>
  <si>
    <t>Modification of the Natural Gas Commercialization Schedule 2023.</t>
  </si>
  <si>
    <t>Modification to Natural Gas Commercialization Schedule.</t>
  </si>
  <si>
    <t>Cronograma de Comercialización Gas Natural.</t>
  </si>
  <si>
    <t>Proyecto de resolución  modificando “ el reglamento interno de la Comisión de Regulación de Energía y Gas, CREG.</t>
  </si>
  <si>
    <t>Modificación Cronograma de Comercialización Gas Natural 2023.</t>
  </si>
  <si>
    <t>Modificación al Cronograma de Comercialización Gas Natural.</t>
  </si>
  <si>
    <t>Declaración de Producción de Gas Natural 2023 - 2032.</t>
  </si>
  <si>
    <t>Publicación de Adenda 06 de 2023 Proceso de selección infraestructura del pacífico.</t>
  </si>
  <si>
    <t>Se declara desierta la convocatoria de selección del inversionista Infraestructura de Importación de gas del Pacífico.</t>
  </si>
  <si>
    <t>4Q23</t>
  </si>
  <si>
    <t>Pago de intereses Cobertura</t>
  </si>
  <si>
    <t>Interest payment coverage</t>
  </si>
  <si>
    <t>Pago de obligaciones financieras relacionadas</t>
  </si>
  <si>
    <t>Payment of related financial obligations</t>
  </si>
  <si>
    <t>Valoración operaciones de cobertura</t>
  </si>
  <si>
    <t>Valuation of hedging operations</t>
  </si>
  <si>
    <t>(Aumento) disminucion en inventarios</t>
  </si>
  <si>
    <t>(Aumento) disminución en otros activos no financieros</t>
  </si>
  <si>
    <t>(Aumento) disminución en otros activos financieros</t>
  </si>
  <si>
    <t>(Aumento) disminución en cuentas por pagar comerciales y otras cuentas por pagar</t>
  </si>
  <si>
    <t>Aumento (disminución) en otros pasivos financieros</t>
  </si>
  <si>
    <t>Aumento (disminución) en pasivos estimados y provisiones</t>
  </si>
  <si>
    <t>Aumento (disminución) en pasivo impuestos</t>
  </si>
  <si>
    <t>(Increase) decrease in inventories</t>
  </si>
  <si>
    <t>(Increase) decrease in other financial assets</t>
  </si>
  <si>
    <t>(Increase) decrease in trade and other accounts payable</t>
  </si>
  <si>
    <t>Increase (decrease) in other financial assets</t>
  </si>
  <si>
    <t>Increase (decrease) in estimated liabilities and provisions</t>
  </si>
  <si>
    <t>Increase (decrease) in tax liabilities</t>
  </si>
  <si>
    <t>Credito Financiero Club Deal</t>
  </si>
  <si>
    <t>Club Deal Financial Credit</t>
  </si>
  <si>
    <t>COP M</t>
  </si>
  <si>
    <t>Circular CREG 099 de 2023 – Documento CREG 28-12-2023 (anexo)</t>
  </si>
  <si>
    <t>Agenda regulatoria indicativa 2024</t>
  </si>
  <si>
    <t>Resolución CREG 502 052 de 2023</t>
  </si>
  <si>
    <t xml:space="preserve">Se decreta la práctica de pruebas periciales sobre las ERPC que TGI reportó en el expediente tarifario. </t>
  </si>
  <si>
    <t>Notificada</t>
  </si>
  <si>
    <t>Resolución No. 702 005 de 2023</t>
  </si>
  <si>
    <t>Proyecto de resolución, “Por la cual se realizan adiciones transitorias a los aspectos comerciales del suministro del mercado mayorista de gas natural 
establecidos en la Resolución CREG 186 de 2020”.</t>
  </si>
  <si>
    <t>Resolución CREG 702 003 de 2023</t>
  </si>
  <si>
    <t>Por la cual “se regulan aspectos comerciales del Mercado Mayorista de gas natural, como parte del Reglamento de Operación de gas natural. Esta Resolución contiene el conjunto de disposiciones aplicables a las negociaciones del suministro de gas natural a ser utilizado como combustible para la atención del servicio público domiciliario de gas combustible”</t>
  </si>
  <si>
    <t xml:space="preserve">Agendas Regulatorias 2024. </t>
  </si>
  <si>
    <t>Decreto 2235 de 2023</t>
  </si>
  <si>
    <t>Por el cual se adiciona el Decreto 1073 de 2015 Único Reglamentario del Sector Administrativo de Minas y Energía, con el fin de reglamentar el artículo 235 de la Ley 2294 de 2023 en lo relacionado con el desarrollo de proyectos de Hidrógeno Blanco en el marco de la Transición Energética Justa en Colombia.</t>
  </si>
  <si>
    <t>Resolución 40745 de 2023</t>
  </si>
  <si>
    <t>Reglamentación del transporte por Oleoducto Multifásico</t>
  </si>
  <si>
    <t xml:space="preserve">Circular Externa 083 de 2023 </t>
  </si>
  <si>
    <t>Publicación a comentarios términos de referencia del auditor para los proyectos IPAT.</t>
  </si>
  <si>
    <t xml:space="preserve">Circular Externa 099 de 2023 </t>
  </si>
  <si>
    <t>Publica las respuestas a los comentarios recibidos a los Términos de Referencia para la Selección de un Auditor (TRA), tendiente a seleccionar una firma de auditoría para llevar a cabo la auditoría de construcción y puesta en operación a un proyecto IPAT adoptado por el Plan de Abastecimiento de Gas Natural.</t>
  </si>
  <si>
    <t>Circular CREG 099 of 2023 – Document CREG 28-12-2023 (appendix)</t>
  </si>
  <si>
    <t>Resolution CREG 502 052 of 2023</t>
  </si>
  <si>
    <t>Resolution No.
702 005 of 2023</t>
  </si>
  <si>
    <t>Resolution CREG 702 003 of 2023</t>
  </si>
  <si>
    <t xml:space="preserve">Regulatory Agendas 2024. </t>
  </si>
  <si>
    <t>Decree 2235 of 2023</t>
  </si>
  <si>
    <t>Resolution 40745 of 2023</t>
  </si>
  <si>
    <t xml:space="preserve">External Circular 083 of 2023 </t>
  </si>
  <si>
    <t>External Circular 099 of 2023</t>
  </si>
  <si>
    <t>Indicative regulatory agenda 2024</t>
  </si>
  <si>
    <t xml:space="preserve">The practice of expert evidence on the ERPC reported by TGI in the tariff file is decreed. </t>
  </si>
  <si>
    <t>Draft resolution, "Whereby transitory additions are made to the commercial aspects of the supply of the wholesale natural gas market established in Resolution CREG 186 of 2020".</t>
  </si>
  <si>
    <t>By which "commercial aspects of the Wholesale Natural Gas Market are regulated, as part of the Natural Gas Operation Regulation. This Resolution contains the set of provisions applicable to the negotiations of the supply of natural gas to be used as fuel for the attention of the domiciliary public service of fuel gas".</t>
  </si>
  <si>
    <t>El Ministerio de Energía publicó las Agendas Regulatorias 2024, en los que se observan propuestas de reglamentación de temas relevantes para TGI como son: nueva estructura tarifaria para el transporte de gas, Plan de Abastecimiento de Gas Natural (PAGN), instalaciones de licuefacción y regasificación de Gas Natural Licuado (GNL), producción de biogás para el consumo domiciliario, hidrógeno, entre otros.</t>
  </si>
  <si>
    <t>The Ministry of Energy published the Regulatory Agendas 2024, which include proposals for the regulation of relevant issues for TGI such as: new tariff structure for gas transportation, Natural Gas Supply Plan (PAGN), liquefaction and regasification facilities for Liquefied Natural Gas (LNG), biogas production for home consumption, hydrogen, among others.</t>
  </si>
  <si>
    <t>Whereby Decree 1073 of 2015, Sole Regulatory Decree of the Administrative Sector of Mines and Energy is added, in order to regulate Article 235 of Law 2294 of 2023 in relation to the development of White Hydrogen projects within the framework of the Just Energy Transition in Colombia.</t>
  </si>
  <si>
    <t>Multiphase Pipeline Transportation Regulation</t>
  </si>
  <si>
    <t>Publication of comments on the auditor's terms of reference for IPAT projects.</t>
  </si>
  <si>
    <t>Publishes the responses to the comments received to the Terms of Reference for the Selection of an Auditor (TRA), aimed at selecting an auditing firm to carry out the construction and commissioning audit of an IPAT project adopted by the Natural Gas Supply Plan.</t>
  </si>
  <si>
    <t>1Q24</t>
  </si>
  <si>
    <t>Pasivo por Instrumentos financieros</t>
  </si>
  <si>
    <t>Financial instruments liabilities</t>
  </si>
  <si>
    <t>-</t>
  </si>
  <si>
    <t>Resolución CREG No. 102 006 de 2024</t>
  </si>
  <si>
    <t>Por la cual se realizan adiciones transitorias a los aspectos comerciales del suministro del mercado mayorista de gas natural establecidos en la Resolución CREG 186 de 2020.</t>
  </si>
  <si>
    <t>Circular Externa 009 de 2024</t>
  </si>
  <si>
    <t>Documento borrador ​Plan de Abastecimiento de Gas Natural 2023 - 2038</t>
  </si>
  <si>
    <t>Resolution CREG 102 006 of 2024</t>
  </si>
  <si>
    <t>External Circular 009 of 2024</t>
  </si>
  <si>
    <t>Whereby transitory additions are made to the commercial aspects of the supply of the wholesale natural gas market established in Resolution CREG 186 of 2020.</t>
  </si>
  <si>
    <t>Draft Document Natural Gas Supply Plan 2023 - 2038</t>
  </si>
  <si>
    <t>2Q24</t>
  </si>
  <si>
    <t>Ajuste acumulado por conversión</t>
  </si>
  <si>
    <t>Cumulative translation adjustment</t>
  </si>
  <si>
    <t>Por la cual se resuelve el recurso de reposición interpuesto por la empresa
TGI S.A. E.S.P. en contra de la Resolución CREG 502 029 de 2023 - Proyecto IPAT Capacidad de transporte en el tramo Mariquita – Gualanday.</t>
  </si>
  <si>
    <t>Por la cual se resuelve el recurso de reposición interpuesto por la empresa TGl S.A. E.S.P. contra la Resolución CREG 502 030 de 2023 - Proyecto IPAT Bidireccionalidad Barrancabermeja – Ballena.</t>
  </si>
  <si>
    <t>Por la cual se resuelve el recurso de reposición interpuesto por la empresa
TGI S.A. E.S.P. en contra de la Resolución CREG 502 031 de 2023 - Proyecto IPAT Ampliación Capacidad de transporte Ramal Jamundí.</t>
  </si>
  <si>
    <t>Por la cual se modifica la Resolución CREG 175 de 2021 en virtud de las solicitudes particulares en interés general recibidas por la Comisión con base en lo establecido en el artículo 126 de la Ley 142 de 1994</t>
  </si>
  <si>
    <t>Circular Externa UPME 009 de 2024</t>
  </si>
  <si>
    <t>Publicación versión definitiva del estudio técnico para el Plan de Abastecimiento de Gas Natural 2023-2038</t>
  </si>
  <si>
    <t>Resolución 00662 de 2024</t>
  </si>
  <si>
    <t>Declaración de Producción de Gas Natural para el período 2024 - 2033</t>
  </si>
  <si>
    <t>Resolution CREG 502 061 of 2024</t>
  </si>
  <si>
    <t>Resolution CREG 502 062 of 2024</t>
  </si>
  <si>
    <t>Resolution CREG 502 063 of 2024</t>
  </si>
  <si>
    <t>Resolution CREG 102 008 of 2024</t>
  </si>
  <si>
    <t>Resolution CREG 102 007 of 2024</t>
  </si>
  <si>
    <t>Resolución CREG No. 502 061 de 2024</t>
  </si>
  <si>
    <t>Resolución CREG No. 502 062 de 2024</t>
  </si>
  <si>
    <t>Resolución CREG No. 502 063 de 2024</t>
  </si>
  <si>
    <t>Resolución CREG No. 102 008 de 2024</t>
  </si>
  <si>
    <t xml:space="preserve">Resolución CREG No. 102 007 de 2024 </t>
  </si>
  <si>
    <t>Resolution 00662 of 2024</t>
  </si>
  <si>
    <t>Whereby the appeal for reconsideration filed by TGI S.A. E.S.P. against Resolution CREG 502 029 of 2023 - Project IPAT Transportation capacity in the Mariquita - Gualanday section is resolved.</t>
  </si>
  <si>
    <t>Whereby the appeal for reconsideration filed by TGl S.A. E.S.P. against Resolution CREG 502 030 of 2023 - IPAT Bidirectionality Barrancabermeja - Ballena Project is resolved.</t>
  </si>
  <si>
    <t>Whereby the appeal for reconsideration filed by TGI S.A. E.S.P. against Resolution CREG 502 031 of 2023 - Project IPAT Jamundí Branch Transportation Capacity Expansion.</t>
  </si>
  <si>
    <t>Whereby Resolution CREG 175 of 2021 is amended by virtue of the particular requests in the general interest received by the Commission based on the provisions of Article 126 of Law 142 of 1994.</t>
  </si>
  <si>
    <t>Publication of final version of the technical study for the Natural Gas Supply Plan 2023-2038</t>
  </si>
  <si>
    <t>Natural Gas Production Statement for the period 2024 - 2033</t>
  </si>
  <si>
    <t>3Q24</t>
  </si>
  <si>
    <t>Margen Neto</t>
  </si>
  <si>
    <t>Net margin</t>
  </si>
  <si>
    <t>Resolución 502 029 de 2023</t>
  </si>
  <si>
    <t>Resolución 502 030 de 2023</t>
  </si>
  <si>
    <t>Resolución 502 031 de 2023</t>
  </si>
  <si>
    <t>Se oficializan los flujos de ingresos anuales para remunerar la inversión y los gastos de AOM del proyecto IPAT Ampliación de la capacidad de transporte ramal Jamundí - Valle del Cauca de la TRANSPORTADORA DE GAS INTERNACIONAL S.A. E.S.P.</t>
  </si>
  <si>
    <t>Resolución No. 102 008 de 2024</t>
  </si>
  <si>
    <t xml:space="preserve"> Resolución CREG 102 007 de 2024 </t>
  </si>
  <si>
    <t>Resolución CREG 102 009 de 2024</t>
  </si>
  <si>
    <t>Se modifica la Resolución CREG 186 de 2020 (disposiciones aplicables a las negociaciones del suministro de gas natural utilizado efectivamente como combustible que se realicen en el Mercado Primario y en el Mercado Secundario)</t>
  </si>
  <si>
    <t>Se oficializan los flujos de ingresos anuales para remunerar la inversión y los gastos de AOM del proyecto IPAT Capacidad de Transporte en el tramo Mariquita – Gualanday de TRANSPORTADORA DE GAS INTERNACIONAL S.A. E.S.P</t>
  </si>
  <si>
    <t>Se oficializan los flujos de ingresos anuales para remunerar la inversión y los gastos de AOM del proyecto IPAT Bidireccionalidad Barrancabermeja - Ballena de TRANSPORTADORA DE GAS INTERNACIONAL S.A. E.S.P.</t>
  </si>
  <si>
    <t>4Q24</t>
  </si>
  <si>
    <t>Otros pasivos corto plazo</t>
  </si>
  <si>
    <t>Resolution 502 029 of 2023</t>
  </si>
  <si>
    <t>The annual income flows to remunerate the investment and AOM expenses of the IPAT Transportation Capacity project in the Mariquita - Gualanday section of TRANSPORTADORA DE GAS INTERNACIONAL S.A. E.S.P. are made official.</t>
  </si>
  <si>
    <t>Published</t>
  </si>
  <si>
    <t>Resolution 502 030 of 2023</t>
  </si>
  <si>
    <t>The annual income flows to remunerate the investment and AOM expenses of the IPAT Bidirectionality Barrancabermeja - Ballena project of TRANSPORTADORA DE GAS INTERNACIONAL S.A. E.S.P. are made official.</t>
  </si>
  <si>
    <t>Resolution 502 031 of 2023</t>
  </si>
  <si>
    <t>The annual income flows to remunerate the investment and AOM expenses of the IPAT project Expansion of the transportation capacity of the Jamundí - Valle del Cauca branch of TRANSPORTADORA DE GAS INTERNACIONAL S.A. E.S.P. are made official.</t>
  </si>
  <si>
    <t>Resolution No. 102 008 of 2024</t>
  </si>
  <si>
    <t xml:space="preserve"> CREG Resolution 102 007 of 2024 </t>
  </si>
  <si>
    <t>CREG Resolution 102 009 of 2024</t>
  </si>
  <si>
    <t>Resolution CREG 186 of 2020 is amended (provisions applicable to the negotiations of the supply of natural gas effectively used as fuel to be carried out in the Primary Market and in the Secondary Market).</t>
  </si>
  <si>
    <t>External Circular UPME 009 of 2024</t>
  </si>
  <si>
    <t>Resolución No. 102 012 de 2024</t>
  </si>
  <si>
    <t>Por la cual se ajusta y se modifica la Resolución 102 008 de 2022
“Por la cual se establecen los procedimientos que se deben seguir para
ejecutar proyectos del Plan de Abastecimiento de Gas Natural”.</t>
  </si>
  <si>
    <t>Resolución No. 102 013 de 2024</t>
  </si>
  <si>
    <t>Por la cual se establecen medidas adicionales a los aspectos comerciales del suministro y del transporte del mercado mayorista de gas natural
establecidos en las resoluciones CREG 186 de 2020 y 185 de 2020.</t>
  </si>
  <si>
    <t>Circular No.116 de 2.024</t>
  </si>
  <si>
    <t>Divulgación y presentación del entregable 3 del estudio para la elaboración de una propuesta para el diseño regulatorio de la comercialización de gas natural importado y de la comercialización, contratación y remuneración de los servicios asociados a las infraestructuras de importación de gas natural en Colombia (p.e., cargue y descargue de GNL, almacenamiento de GNL, regasificación de GNL, importación por gasoducto), la definición de sus características, sus funciones y el alcance de las mismas, su relación con los demás agentes y usuarios finales dentro de la cadena de prestación del servicio público de gas natural.</t>
  </si>
  <si>
    <t>Resolution No. 102 012 of 2024</t>
  </si>
  <si>
    <t>By which Resolution 102 008 of 2022 is adjusted and modified "Through which the procedures to be followed for executing projects under the Natural Gas Supply Plan are established."</t>
  </si>
  <si>
    <t>Resolution No. 102 013 of 2024</t>
  </si>
  <si>
    <t>By which additional measures are established regarding the commercial aspects of supply and transportation in the wholesale natural gas market, as set forth in Resolutions CREG 186 of 2020 and 185 of 2020.</t>
  </si>
  <si>
    <t>Circular No. 116 of 2024</t>
  </si>
  <si>
    <t>Disclosure and presentation of Deliverable 3 from the study aimed at developing a proposal for the regulatory framework governing the commercialization of imported natural gas and the commercialization, contracting, and remuneration of services associated with natural gas import infrastructure in Colombia (e.g., LNG loading and unloading, LNG storage, LNG regasification, pipeline imports), including the definition of their characteristics, functions, scope, and interactions with other market participants and end users in the public natural gas service chain.</t>
  </si>
  <si>
    <t>Resolution 40444 of 2024</t>
  </si>
  <si>
    <t>Scheduled natural gas rationing is declared</t>
  </si>
  <si>
    <t>1Q25</t>
  </si>
  <si>
    <t>Pago de arrendamientos</t>
  </si>
  <si>
    <t>Resolución No. 102 015 de 2025</t>
  </si>
  <si>
    <t>Se reglamentan aspectos comerciales del suministro del Mercado Mayorista de gas natural</t>
  </si>
  <si>
    <t>Resolución 40031 de 2025</t>
  </si>
  <si>
    <t>Se adopta el Plan de Abastecimiento de gas natural</t>
  </si>
  <si>
    <t>Resolución No. 20251000008335 de 2025</t>
  </si>
  <si>
    <t>Por la cual se deroga parcialmente la Resolución No. SSPD 20201000057975 del 14 de diciembre de 2020” - Relacionado con la adopción de actividades en Regasificación</t>
  </si>
  <si>
    <t>Circular 008 de 2025</t>
  </si>
  <si>
    <t>Actualización del Estudio Tecnico del Plan de abastecimiento de gas natural</t>
  </si>
  <si>
    <t>Resolution No. 102 015 of 2025</t>
  </si>
  <si>
    <t>Resolution 40031 of 2025</t>
  </si>
  <si>
    <t>Resolution No. 20251000008335 of 2025</t>
  </si>
  <si>
    <t>Circular 008 of 2025</t>
  </si>
  <si>
    <t>2Q25</t>
  </si>
  <si>
    <t>Other short term liabilities</t>
  </si>
  <si>
    <t>Lease payments</t>
  </si>
  <si>
    <t>Resolución No. 102 016 de 2025</t>
  </si>
  <si>
    <t>Procedimiento de remuneración de las Estaciones de Regulación en Puerta de Ciudad - ERPC (City-Gates) - Modificación a Res. CREG 175 de 2021</t>
  </si>
  <si>
    <t>Resolución 00739 de 2025</t>
  </si>
  <si>
    <t>Por la cual se publica la Declaración de Producción de Gas Natural – GN, para el período 2025-2034</t>
  </si>
  <si>
    <t>Resolution No. 102 016 of 2025</t>
  </si>
  <si>
    <t>Resolution 00739 of 2025</t>
  </si>
  <si>
    <t>Commercial aspects of the Wholesale Market gas supply are regulated</t>
  </si>
  <si>
    <t>The Natural Gas Supply Plan is adopted</t>
  </si>
  <si>
    <t>Partial repeal of Resolution No. SSPD 20201000057975 dated December 14, 2020 – Related to the adoption of activities in Regasification</t>
  </si>
  <si>
    <t>Update of the Technical Study for the Natural Gas Supply Plan</t>
  </si>
  <si>
    <t>Procedure for the remuneration of City Gates - Amendment to Res. CREG 175/2021</t>
  </si>
  <si>
    <t>Whereby the Statement of Natural Gas Production for the 2025-2034 period is published</t>
  </si>
  <si>
    <t>3Q25</t>
  </si>
  <si>
    <t>Resolución No. 502 163 de 2025</t>
  </si>
  <si>
    <t>Por medio de la cual se Definen los cargos de transporte para el sistema de la Transportadora de Gas Internacional TGI S.A. ESP y se resuelven otras solicitudes en el marco de lo establecido en la metodología de transporte de gas natural prevista en la Resolución CREG 175 de 2021</t>
  </si>
  <si>
    <t>Resolución No. 40302 de 2025</t>
  </si>
  <si>
    <t>Modificación a la Resolución MME 40031 de 2025 - Otorgando plazo adicional a UPME para publicar procedimiento IPAT</t>
  </si>
  <si>
    <t>Resolución No. 680 de 2025</t>
  </si>
  <si>
    <t>Procedimiento IPAT - "Por la cual se establece el procedimiento, metodología y criterios de evaluación técnica, para dar cumplimiento a lo dispuesto en el literal a) del artículo 4º de la Resolución CREG 102 008 de 2022, modificada por la Resolución CREG 102 012 de 2024"</t>
  </si>
  <si>
    <t>NA</t>
  </si>
  <si>
    <t>See more</t>
  </si>
  <si>
    <t>Resolution No. 502 163 de 2025</t>
  </si>
  <si>
    <t>Resolution No. 40302 de 2025</t>
  </si>
  <si>
    <t>Resolution No. 680 de 2025</t>
  </si>
  <si>
    <t>4Q25</t>
  </si>
  <si>
    <t>Activos Financieros</t>
  </si>
  <si>
    <t>Financial Assets</t>
  </si>
  <si>
    <t>Resolución No. 102 021 de 2025</t>
  </si>
  <si>
    <t>Por la cual se modifica el artículo 24 de la Resolución CREG 185 de 2020 y se amplía la transitoriedad del artículo 45 de la Resolución 102 015 de 2025 (Ampliación de vigencia para contratos transporte).</t>
  </si>
  <si>
    <t>Circular Externa 0106-2025
Circular Externa 0108-2025</t>
  </si>
  <si>
    <t>Solicitud de información acerca de proyectos de infraestructura de importación, almacenamiento y/o regasificación de GNL en Colombia</t>
  </si>
  <si>
    <t>Circular Externa 0116-2025</t>
  </si>
  <si>
    <t>Ampliación de la “Etapa de Revisión de la completitud de la solicitud” establecida en el numeral 3 de los artículos 6 y 7 de la Resolución UPME 680 de 2025 y definición de herramienta de simulación.</t>
  </si>
  <si>
    <t>Resolution No. 102 021 of 2025</t>
  </si>
  <si>
    <t>Amends Article 24 of Resolution CREG 185 of 2020 and extends the transitional regime under Article 45 of Resolution 102 015 of 2025 (extension of validity for transportation contracts).</t>
  </si>
  <si>
    <t>External Circular 0116-2025</t>
  </si>
  <si>
    <t>Extension of the “Application Completeness Review Stage” established in Section 3 of Articles 6 and 7 of Resolution UPME 680 of 2025 and definition of a simulation tool.</t>
  </si>
  <si>
    <t>External Circular 0106-2025
External Circular 0108-2025</t>
  </si>
  <si>
    <t>Request for information regarding LNG import, storage, and/or regasification infrastructure projects in Colombia</t>
  </si>
  <si>
    <t>1Q26</t>
  </si>
  <si>
    <t>Resolución 102 024 de 2026 CREG</t>
  </si>
  <si>
    <t>Por la cual se modifica y adiciona la Resolución CREG 102 015 de 2025 y se establecen disposiciones transitorias en materia de comercialización de transporte de gas natural, con el fin de flexibilizar y promover mayor eficiencia en la comercialización mayorista de suministro</t>
  </si>
  <si>
    <t>Ver más </t>
  </si>
  <si>
    <t>Resolución 102 023 de 2026 CREG</t>
  </si>
  <si>
    <t>Por medio de la cual se adiciona la Resolución CREG 175 de 2021, sobre la remuneración de activos de transporte de hidrocarburos que son convertidos a gasoductos para prestar el servicio de transporte de gas natural.</t>
  </si>
  <si>
    <t>Circular externa no. 000018 de 2026</t>
  </si>
  <si>
    <t>Ampliación de la “etapa de evaluación técnica” establecida en el numeral 4 del artículo 6 de la resolución upme 680 de 2025, sobre proyectos IPAT.</t>
  </si>
  <si>
    <t>Se resuelve el recurso de reposición interpuesto por la empresa Transportadora de Gas Internacional TGI S.A. E.S.P. contra la Resolución CREG 502 118 N de 2024, en relación con la controvercia del WACC.</t>
  </si>
  <si>
    <t>Resoluciones No. 502 196, 187, 198, 201, 202 y 204 de 2026</t>
  </si>
  <si>
    <t>Resolutions No. 502 196, 187, 198, 201, 202 y 204 de 2026</t>
  </si>
  <si>
    <t>CREG Resolution 102 023 de 2026</t>
  </si>
  <si>
    <t>CREG Resolution 102 024 de 2026</t>
  </si>
  <si>
    <t>External Circular No. 000018 de 2026</t>
  </si>
  <si>
    <t xml:space="preserve">Decision on the motion for reconsideration filed by Transportadora de Gas Internacional TGI S.A. E.S.P. against CREG Resolution 502 118 N of 2024 regarding the WACC dispute. </t>
  </si>
  <si>
    <t xml:space="preserve">Amends and supplements CREG Resolution 102 015 of 2025 and establishes transitional provisions regarding natural gas transportation commercialization in order to provide flexibility and promote greater efficiency in wholesale supply commercialization. </t>
  </si>
  <si>
    <t>Adds provisions to CREG Resolution 175 of 2021 regarding the remuneration of hydrocarbon transportation assets converted into gas pipelines for the provision of natural gas transportation services.</t>
  </si>
  <si>
    <t>Extension of the “technical evaluation stage” established in paragraph 4 of Article 6 of UPME Resolution 680 of 2025 regarding IPAT projects.</t>
  </si>
  <si>
    <t>USD$ M</t>
  </si>
  <si>
    <t>COP$ M</t>
  </si>
  <si>
    <t>IBR 3M + 1.81%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</si>
</sst>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1" formatCode="_-* #,##0_-;\-* #,##0_-;_-* &quot;-&quot;_-;_-@_-"/>
    <numFmt numFmtId="43" formatCode="_-* #,##0.00_-;\-* #,##0.00_-;_-* &quot;-&quot;??_-;_-@_-"/>
    <numFmt numFmtId="164" formatCode="_-* #,##0.00\ _€_-;\-* #,##0.00\ _€_-;_-* &quot;-&quot;??\ _€_-;_-@_-"/>
    <numFmt numFmtId="165" formatCode="0.0%"/>
    <numFmt numFmtId="166" formatCode="0.0"/>
    <numFmt numFmtId="167" formatCode="_(* #,##0.00_);_(* \(#,##0.00\);_(* &quot;-&quot;??_);_(@_)"/>
    <numFmt numFmtId="168" formatCode="#,##0.0"/>
    <numFmt numFmtId="169" formatCode="_-* #,##0;\(#,##0\);_-* &quot;-&quot;??;_-@"/>
    <numFmt numFmtId="170" formatCode="#,##0_ ;\-#,##0\ "/>
    <numFmt numFmtId="171" formatCode="0.0\x"/>
    <numFmt numFmtId="172" formatCode="0.000%"/>
    <numFmt numFmtId="173" formatCode="_-* #,##0.0;\(#,##0.0\);_-* &quot;-&quot;??;_-@"/>
    <numFmt numFmtId="174" formatCode="###,000"/>
  </numFmts>
  <fonts count="69">
    <font>
      <sz val="11"/>
      <color theme="1"/>
      <name val="Proxima Nova A Thin"/>
      <family val="2"/>
      <scheme val="minor"/>
    </font>
    <font>
      <sz val="11"/>
      <color theme="1"/>
      <name val="Proxima Nova A Thin"/>
      <family val="2"/>
      <scheme val="minor"/>
    </font>
    <font>
      <b/>
      <sz val="11"/>
      <color theme="3" tint="-0.499984740745262"/>
      <name val="Proxima Nova A Thin"/>
      <family val="2"/>
      <scheme val="minor"/>
    </font>
    <font>
      <sz val="11"/>
      <color theme="3" tint="-0.499984740745262"/>
      <name val="Proxima Nova A Thin"/>
      <family val="2"/>
      <scheme val="minor"/>
    </font>
    <font>
      <sz val="11"/>
      <name val="Proxima Nova A Thin"/>
      <family val="2"/>
      <scheme val="minor"/>
    </font>
    <font>
      <b/>
      <sz val="11"/>
      <name val="Proxima Nova A Thin"/>
      <family val="2"/>
      <scheme val="minor"/>
    </font>
    <font>
      <sz val="11"/>
      <color theme="1"/>
      <name val="Proxima Nova Thin"/>
    </font>
    <font>
      <sz val="10"/>
      <color theme="1"/>
      <name val="Tahoma"/>
      <family val="2"/>
    </font>
    <font>
      <b/>
      <sz val="11"/>
      <color theme="3" tint="-0.499984740745262"/>
      <name val="Proxima Nova Thin"/>
    </font>
    <font>
      <sz val="11"/>
      <name val="Proxima Nova Thin"/>
    </font>
    <font>
      <sz val="8"/>
      <name val="Proxima Nova A Thin"/>
      <family val="2"/>
      <scheme val="minor"/>
    </font>
    <font>
      <b/>
      <sz val="11"/>
      <color theme="5"/>
      <name val="Proxima Nova A Thin"/>
      <family val="2"/>
      <scheme val="minor"/>
    </font>
    <font>
      <b/>
      <sz val="11"/>
      <color theme="7"/>
      <name val="Proxima Nova A Thin"/>
      <family val="2"/>
      <scheme val="minor"/>
    </font>
    <font>
      <sz val="11"/>
      <color theme="7"/>
      <name val="Proxima Nova A Thin"/>
      <family val="2"/>
      <scheme val="minor"/>
    </font>
    <font>
      <b/>
      <sz val="11"/>
      <color theme="1" tint="0.34998626667073579"/>
      <name val="Proxima Nova A Thin"/>
      <family val="2"/>
      <scheme val="minor"/>
    </font>
    <font>
      <sz val="11"/>
      <color theme="1" tint="0.34998626667073579"/>
      <name val="Proxima Nova A Thin"/>
      <family val="2"/>
      <scheme val="minor"/>
    </font>
    <font>
      <sz val="8"/>
      <color theme="1" tint="0.34998626667073579"/>
      <name val="Proxima Nova A Thin"/>
      <family val="2"/>
      <scheme val="minor"/>
    </font>
    <font>
      <b/>
      <sz val="8"/>
      <color theme="1" tint="0.34998626667073579"/>
      <name val="Proxima Nova A Thin"/>
      <family val="2"/>
      <scheme val="minor"/>
    </font>
    <font>
      <b/>
      <sz val="11"/>
      <color theme="3" tint="-0.499984740745262"/>
      <name val="Proxima Nova A Thin"/>
      <scheme val="minor"/>
    </font>
    <font>
      <i/>
      <sz val="8"/>
      <color theme="1" tint="0.34998626667073579"/>
      <name val="Proxima Nova A Thin"/>
      <scheme val="minor"/>
    </font>
    <font>
      <b/>
      <sz val="18"/>
      <color theme="7"/>
      <name val="Proxima Nova A Thin"/>
      <family val="2"/>
      <scheme val="minor"/>
    </font>
    <font>
      <sz val="11"/>
      <name val="Proxima Nova A Thin"/>
      <scheme val="minor"/>
    </font>
    <font>
      <b/>
      <sz val="9"/>
      <color theme="3" tint="-0.499984740745262"/>
      <name val="Calibri"/>
      <family val="2"/>
    </font>
    <font>
      <sz val="9"/>
      <color theme="3" tint="-0.499984740745262"/>
      <name val="Calibri"/>
      <family val="2"/>
    </font>
    <font>
      <b/>
      <sz val="11"/>
      <name val="Proxima Nova A Thin"/>
      <scheme val="minor"/>
    </font>
    <font>
      <sz val="9"/>
      <color rgb="FF002060"/>
      <name val="Calibri"/>
      <family val="2"/>
    </font>
    <font>
      <sz val="9"/>
      <color theme="1"/>
      <name val="Calibri"/>
      <family val="2"/>
    </font>
    <font>
      <sz val="9"/>
      <color theme="3"/>
      <name val="Calibri"/>
      <family val="2"/>
    </font>
    <font>
      <b/>
      <sz val="11"/>
      <color theme="7"/>
      <name val="Proxima Nova A Thin"/>
      <scheme val="minor"/>
    </font>
    <font>
      <b/>
      <sz val="11"/>
      <color theme="1" tint="0.34998626667073579"/>
      <name val="Proxima Nova A Thin"/>
      <scheme val="minor"/>
    </font>
    <font>
      <sz val="11"/>
      <color theme="7"/>
      <name val="Proxima Nova A Thin"/>
      <scheme val="minor"/>
    </font>
    <font>
      <b/>
      <sz val="11"/>
      <color theme="9"/>
      <name val="Proxima Nova A Thin"/>
      <scheme val="minor"/>
    </font>
    <font>
      <b/>
      <sz val="11"/>
      <color theme="1" tint="0.499984740745262"/>
      <name val="Proxima Nova A Thin"/>
      <scheme val="minor"/>
    </font>
    <font>
      <sz val="12"/>
      <color theme="1" tint="0.34998626667073579"/>
      <name val="Proxima Nova A Thin"/>
      <family val="2"/>
      <scheme val="minor"/>
    </font>
    <font>
      <sz val="11"/>
      <color theme="9" tint="-0.499984740745262"/>
      <name val="Proxima Nova A Thin"/>
      <scheme val="minor"/>
    </font>
    <font>
      <b/>
      <sz val="11"/>
      <color theme="1" tint="0.499984740745262"/>
      <name val="Proxima Nova A Thin"/>
      <family val="2"/>
      <scheme val="minor"/>
    </font>
    <font>
      <u/>
      <sz val="11"/>
      <color theme="10"/>
      <name val="Proxima Nova A Thin"/>
      <family val="2"/>
      <scheme val="minor"/>
    </font>
    <font>
      <b/>
      <sz val="11"/>
      <color theme="6"/>
      <name val="Proxima Nova A Thin"/>
      <scheme val="minor"/>
    </font>
    <font>
      <b/>
      <sz val="10"/>
      <color theme="5" tint="-0.499984740745262"/>
      <name val="Proxima Nova Thin"/>
    </font>
    <font>
      <sz val="10"/>
      <color theme="5" tint="-0.499984740745262"/>
      <name val="Proxima Nova Thin"/>
    </font>
    <font>
      <sz val="10"/>
      <color theme="1"/>
      <name val="Arial"/>
      <family val="2"/>
    </font>
    <font>
      <b/>
      <sz val="16"/>
      <color theme="7"/>
      <name val="Proxima Nova A Thin"/>
      <scheme val="minor"/>
    </font>
    <font>
      <sz val="10"/>
      <color rgb="FF105978"/>
      <name val="Proxima Nova Thin"/>
    </font>
    <font>
      <sz val="11"/>
      <color theme="1"/>
      <name val="Proxima Nova A Thin"/>
      <family val="2"/>
    </font>
    <font>
      <b/>
      <sz val="8"/>
      <color rgb="FF1F497D"/>
      <name val="Verdana"/>
      <family val="2"/>
    </font>
    <font>
      <sz val="8"/>
      <color rgb="FF1F497D"/>
      <name val="Verdana"/>
      <family val="2"/>
    </font>
    <font>
      <sz val="8"/>
      <color rgb="FF000000"/>
      <name val="Verdana"/>
      <family val="2"/>
    </font>
    <font>
      <b/>
      <sz val="8"/>
      <color rgb="FF00CC00"/>
      <name val="Verdana"/>
      <family val="2"/>
    </font>
    <font>
      <b/>
      <sz val="8"/>
      <color rgb="FF33CC33"/>
      <name val="Verdana"/>
      <family val="2"/>
    </font>
    <font>
      <b/>
      <sz val="8"/>
      <color rgb="FFFF9900"/>
      <name val="Verdana"/>
      <family val="2"/>
    </font>
    <font>
      <b/>
      <sz val="8"/>
      <color rgb="FFFF0000"/>
      <name val="Verdana"/>
      <family val="2"/>
    </font>
    <font>
      <sz val="8"/>
      <color rgb="FF000000"/>
      <name val="Arial"/>
      <family val="2"/>
    </font>
    <font>
      <sz val="8"/>
      <color rgb="FFDBE5F1"/>
      <name val="Verdana"/>
      <family val="2"/>
    </font>
    <font>
      <i/>
      <sz val="8"/>
      <color rgb="FF000000"/>
      <name val="Verdana"/>
      <family val="2"/>
    </font>
    <font>
      <b/>
      <i/>
      <sz val="8"/>
      <color rgb="FF000000"/>
      <name val="Verdana"/>
      <family val="2"/>
    </font>
    <font>
      <b/>
      <i/>
      <sz val="8"/>
      <color rgb="FF1F497D"/>
      <name val="Verdana"/>
      <family val="2"/>
    </font>
    <font>
      <i/>
      <sz val="8"/>
      <color rgb="FF1F497D"/>
      <name val="Verdana"/>
      <family val="2"/>
    </font>
    <font>
      <b/>
      <sz val="10"/>
      <color rgb="FF105978"/>
      <name val="Proxima Nova Thin"/>
    </font>
    <font>
      <u/>
      <sz val="11"/>
      <color rgb="FF00B0F0"/>
      <name val="Proxima Nova A Thin"/>
      <family val="2"/>
    </font>
    <font>
      <u/>
      <sz val="11"/>
      <color rgb="FF2CACE3"/>
      <name val="Proxima Nova A Thin"/>
      <family val="2"/>
    </font>
    <font>
      <sz val="9"/>
      <color rgb="FF105978"/>
      <name val="Proxima Nova Thin"/>
    </font>
    <font>
      <b/>
      <sz val="16"/>
      <color theme="7"/>
      <name val="Proxima Nova A Thin"/>
      <family val="2"/>
      <scheme val="minor"/>
    </font>
    <font>
      <u/>
      <sz val="10"/>
      <color theme="10"/>
      <name val="Proxima Nova A Thin"/>
      <family val="2"/>
      <scheme val="minor"/>
    </font>
    <font>
      <sz val="10"/>
      <name val="Proxima Nova A Thin"/>
      <scheme val="minor"/>
    </font>
    <font>
      <b/>
      <sz val="10"/>
      <color theme="5" tint="-0.499984740745262"/>
      <name val="Proxima Nova A Thin"/>
      <scheme val="minor"/>
    </font>
    <font>
      <sz val="11"/>
      <color theme="1"/>
      <name val="Proxima Nova A Thin"/>
      <scheme val="minor"/>
    </font>
    <font>
      <u/>
      <sz val="10"/>
      <color theme="10"/>
      <name val="Proxima Nova A Thin"/>
      <scheme val="minor"/>
    </font>
    <font>
      <sz val="10"/>
      <color theme="5" tint="-0.499984740745262"/>
      <name val="Proxima Nova A Thin"/>
      <scheme val="minor"/>
    </font>
    <font>
      <sz val="10"/>
      <color theme="1" tint="4.9989318521683403E-2"/>
      <name val="Proxima Nova Th"/>
    </font>
  </fonts>
  <fills count="21">
    <fill>
      <patternFill patternType="none"/>
    </fill>
    <fill>
      <patternFill patternType="gray125"/>
    </fill>
    <fill>
      <patternFill patternType="solid">
        <fgColor theme="0"/>
        <bgColor indexed="64"/>
      </patternFill>
    </fill>
    <fill>
      <patternFill patternType="solid">
        <fgColor rgb="FFDBE5F1"/>
        <bgColor rgb="FF000000"/>
      </patternFill>
    </fill>
    <fill>
      <patternFill patternType="solid">
        <fgColor rgb="FFDBE5F1"/>
        <bgColor rgb="FFFFFFFF"/>
      </patternFill>
    </fill>
    <fill>
      <patternFill patternType="solid">
        <fgColor rgb="FFFFFFFF"/>
        <bgColor rgb="FF000000"/>
      </patternFill>
    </fill>
    <fill>
      <patternFill patternType="solid">
        <fgColor rgb="FFF1F5FB"/>
        <bgColor rgb="FF000000"/>
      </patternFill>
    </fill>
    <fill>
      <patternFill patternType="solid">
        <fgColor rgb="FFE9EFF7"/>
        <bgColor rgb="FF000000"/>
      </patternFill>
    </fill>
    <fill>
      <patternFill patternType="solid">
        <fgColor rgb="FFC6F9C1"/>
        <bgColor rgb="FF000000"/>
      </patternFill>
    </fill>
    <fill>
      <patternFill patternType="solid">
        <fgColor rgb="FFABEDA5"/>
        <bgColor rgb="FF000000"/>
      </patternFill>
    </fill>
    <fill>
      <patternFill patternType="solid">
        <fgColor rgb="FF94D88F"/>
        <bgColor rgb="FF000000"/>
      </patternFill>
    </fill>
    <fill>
      <patternFill patternType="solid">
        <fgColor rgb="FFFFFDBF"/>
        <bgColor rgb="FF000000"/>
      </patternFill>
    </fill>
    <fill>
      <patternFill patternType="solid">
        <fgColor rgb="FFFFFB8C"/>
        <bgColor rgb="FF000000"/>
      </patternFill>
    </fill>
    <fill>
      <patternFill patternType="solid">
        <fgColor rgb="FFFFF843"/>
        <bgColor rgb="FF000000"/>
      </patternFill>
    </fill>
    <fill>
      <patternFill patternType="solid">
        <fgColor rgb="FFFFC7CE"/>
        <bgColor rgb="FF000000"/>
      </patternFill>
    </fill>
    <fill>
      <patternFill patternType="solid">
        <fgColor rgb="FFFF988C"/>
        <bgColor rgb="FF000000"/>
      </patternFill>
    </fill>
    <fill>
      <patternFill patternType="solid">
        <fgColor rgb="FFFF6758"/>
        <bgColor rgb="FF000000"/>
      </patternFill>
    </fill>
    <fill>
      <patternFill patternType="solid">
        <fgColor rgb="FFB7CFE8"/>
        <bgColor rgb="FF000000"/>
      </patternFill>
    </fill>
    <fill>
      <patternFill patternType="solid">
        <fgColor rgb="FFC3D6EB"/>
        <bgColor rgb="FF000000"/>
      </patternFill>
    </fill>
    <fill>
      <patternFill patternType="solid">
        <fgColor rgb="FFDBE5F2"/>
        <bgColor rgb="FF000000"/>
      </patternFill>
    </fill>
    <fill>
      <patternFill patternType="solid">
        <fgColor rgb="FFFFFFFF"/>
        <bgColor indexed="64"/>
      </patternFill>
    </fill>
  </fills>
  <borders count="32">
    <border>
      <left/>
      <right/>
      <top/>
      <bottom/>
      <diagonal/>
    </border>
    <border>
      <left/>
      <right/>
      <top/>
      <bottom style="thin">
        <color theme="7"/>
      </bottom>
      <diagonal/>
    </border>
    <border>
      <left/>
      <right/>
      <top/>
      <bottom style="medium">
        <color theme="7"/>
      </bottom>
      <diagonal/>
    </border>
    <border>
      <left/>
      <right/>
      <top/>
      <bottom style="thin">
        <color theme="1" tint="0.499984740745262"/>
      </bottom>
      <diagonal/>
    </border>
    <border>
      <left/>
      <right/>
      <top/>
      <bottom style="medium">
        <color theme="5" tint="-0.499984740745262"/>
      </bottom>
      <diagonal/>
    </border>
    <border>
      <left/>
      <right/>
      <top style="medium">
        <color theme="5" tint="-0.499984740745262"/>
      </top>
      <bottom/>
      <diagonal/>
    </border>
    <border>
      <left/>
      <right/>
      <top style="medium">
        <color theme="5" tint="-0.499984740745262"/>
      </top>
      <bottom style="hair">
        <color theme="9"/>
      </bottom>
      <diagonal/>
    </border>
    <border>
      <left/>
      <right/>
      <top style="hair">
        <color theme="9"/>
      </top>
      <bottom style="hair">
        <color theme="9"/>
      </bottom>
      <diagonal/>
    </border>
    <border>
      <left/>
      <right/>
      <top/>
      <bottom style="thin">
        <color theme="5" tint="-0.499984740745262"/>
      </bottom>
      <diagonal/>
    </border>
    <border>
      <left/>
      <right/>
      <top style="hair">
        <color theme="9"/>
      </top>
      <bottom style="thin">
        <color theme="5" tint="-0.499984740745262"/>
      </bottom>
      <diagonal/>
    </border>
    <border>
      <left/>
      <right/>
      <top style="thin">
        <color theme="3" tint="-0.499984740745262"/>
      </top>
      <bottom style="thin">
        <color theme="3" tint="-0.499984740745262"/>
      </bottom>
      <diagonal/>
    </border>
    <border>
      <left/>
      <right/>
      <top/>
      <bottom style="thin">
        <color indexed="64"/>
      </bottom>
      <diagonal/>
    </border>
    <border>
      <left/>
      <right/>
      <top style="hair">
        <color theme="9"/>
      </top>
      <bottom style="thin">
        <color theme="3" tint="-0.499984740745262"/>
      </bottom>
      <diagonal/>
    </border>
    <border>
      <left/>
      <right/>
      <top style="thin">
        <color indexed="64"/>
      </top>
      <bottom/>
      <diagonal/>
    </border>
    <border>
      <left/>
      <right/>
      <top/>
      <bottom style="hair">
        <color theme="9"/>
      </bottom>
      <diagonal/>
    </border>
    <border>
      <left/>
      <right/>
      <top style="hair">
        <color theme="9"/>
      </top>
      <bottom/>
      <diagonal/>
    </border>
    <border>
      <left/>
      <right/>
      <top/>
      <bottom style="thin">
        <color theme="3" tint="-0.499984740745262"/>
      </bottom>
      <diagonal/>
    </border>
    <border>
      <left/>
      <right/>
      <top style="thin">
        <color indexed="64"/>
      </top>
      <bottom style="thin">
        <color indexed="64"/>
      </bottom>
      <diagonal/>
    </border>
    <border>
      <left/>
      <right/>
      <top style="thin">
        <color indexed="64"/>
      </top>
      <bottom style="hair">
        <color theme="9"/>
      </bottom>
      <diagonal/>
    </border>
    <border>
      <left/>
      <right/>
      <top style="hair">
        <color theme="9"/>
      </top>
      <bottom style="thin">
        <color indexed="64"/>
      </bottom>
      <diagonal/>
    </border>
    <border>
      <left/>
      <right/>
      <top style="medium">
        <color indexed="64"/>
      </top>
      <bottom style="medium">
        <color rgb="FFC9CBCC"/>
      </bottom>
      <diagonal/>
    </border>
    <border>
      <left/>
      <right/>
      <top/>
      <bottom style="medium">
        <color rgb="FFC9CBCC"/>
      </bottom>
      <diagonal/>
    </border>
    <border>
      <left/>
      <right/>
      <top/>
      <bottom style="medium">
        <color indexed="64"/>
      </bottom>
      <diagonal/>
    </border>
    <border>
      <left style="thin">
        <color theme="3" tint="-0.24994659260841701"/>
      </left>
      <right style="thin">
        <color theme="3" tint="-0.24994659260841701"/>
      </right>
      <top style="thin">
        <color theme="3" tint="-0.24994659260841701"/>
      </top>
      <bottom style="thin">
        <color theme="3" tint="-0.24994659260841701"/>
      </bottom>
      <diagonal/>
    </border>
    <border>
      <left style="thin">
        <color theme="3" tint="0.59996337778862885"/>
      </left>
      <right style="thin">
        <color theme="3" tint="0.59996337778862885"/>
      </right>
      <top style="thin">
        <color theme="3" tint="0.59996337778862885"/>
      </top>
      <bottom style="thin">
        <color theme="3" tint="0.59996337778862885"/>
      </bottom>
      <diagonal/>
    </border>
    <border>
      <left style="thin">
        <color rgb="FF808080"/>
      </left>
      <right style="thin">
        <color rgb="FF808080"/>
      </right>
      <top style="thin">
        <color rgb="FF808080"/>
      </top>
      <bottom style="thin">
        <color rgb="FF808080"/>
      </bottom>
      <diagonal/>
    </border>
    <border>
      <left style="hair">
        <color rgb="FFC0C0C0"/>
      </left>
      <right style="hair">
        <color rgb="FFC0C0C0"/>
      </right>
      <top style="thin">
        <color rgb="FF808080"/>
      </top>
      <bottom style="thin">
        <color rgb="FF808080"/>
      </bottom>
      <diagonal/>
    </border>
    <border>
      <left style="medium">
        <color rgb="FFFF0000"/>
      </left>
      <right style="medium">
        <color rgb="FFFF0000"/>
      </right>
      <top style="medium">
        <color rgb="FFFF0000"/>
      </top>
      <bottom style="medium">
        <color rgb="FFFF0000"/>
      </bottom>
      <diagonal/>
    </border>
    <border>
      <left style="thin">
        <color rgb="FF000000"/>
      </left>
      <right style="thin">
        <color rgb="FF000000"/>
      </right>
      <top style="thin">
        <color rgb="FF000000"/>
      </top>
      <bottom style="thin">
        <color rgb="FF000000"/>
      </bottom>
      <diagonal/>
    </border>
    <border>
      <left/>
      <right/>
      <top/>
      <bottom style="medium">
        <color rgb="FF105978"/>
      </bottom>
      <diagonal/>
    </border>
    <border>
      <left/>
      <right/>
      <top style="thin">
        <color theme="7"/>
      </top>
      <bottom style="thin">
        <color theme="7"/>
      </bottom>
      <diagonal/>
    </border>
    <border>
      <left/>
      <right/>
      <top style="thin">
        <color theme="7"/>
      </top>
      <bottom/>
      <diagonal/>
    </border>
  </borders>
  <cellStyleXfs count="63">
    <xf numFmtId="0" fontId="0" fillId="0" borderId="0"/>
    <xf numFmtId="167" fontId="1" fillId="0" borderId="0" applyFont="0" applyFill="0" applyBorder="0" applyAlignment="0" applyProtection="0"/>
    <xf numFmtId="41" fontId="1" fillId="0" borderId="0" applyFont="0" applyFill="0" applyBorder="0" applyAlignment="0" applyProtection="0"/>
    <xf numFmtId="9"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7" fillId="0" borderId="0"/>
    <xf numFmtId="41" fontId="1" fillId="0" borderId="0" applyFont="0" applyFill="0" applyBorder="0" applyAlignment="0" applyProtection="0"/>
    <xf numFmtId="0" fontId="36" fillId="0" borderId="0" applyNumberForma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0" fontId="1" fillId="0" borderId="0"/>
    <xf numFmtId="0" fontId="1" fillId="0" borderId="0"/>
    <xf numFmtId="41" fontId="1" fillId="0" borderId="0" applyFont="0" applyFill="0" applyBorder="0" applyAlignment="0" applyProtection="0"/>
    <xf numFmtId="43" fontId="1" fillId="0" borderId="0" applyFont="0" applyFill="0" applyBorder="0" applyAlignment="0" applyProtection="0"/>
    <xf numFmtId="0" fontId="44" fillId="3" borderId="23" applyNumberFormat="0" applyAlignment="0" applyProtection="0">
      <alignment horizontal="left" vertical="center" indent="1"/>
    </xf>
    <xf numFmtId="174" fontId="45" fillId="0" borderId="24" applyNumberFormat="0" applyProtection="0">
      <alignment horizontal="right" vertical="center"/>
    </xf>
    <xf numFmtId="174" fontId="44" fillId="0" borderId="25" applyNumberFormat="0" applyProtection="0">
      <alignment horizontal="right" vertical="center"/>
    </xf>
    <xf numFmtId="174" fontId="45" fillId="4" borderId="23" applyNumberFormat="0" applyAlignment="0" applyProtection="0">
      <alignment horizontal="left" vertical="center" indent="1"/>
    </xf>
    <xf numFmtId="0" fontId="46" fillId="5" borderId="25" applyNumberFormat="0" applyAlignment="0">
      <alignment horizontal="left" vertical="center" indent="1"/>
      <protection locked="0"/>
    </xf>
    <xf numFmtId="0" fontId="46" fillId="6" borderId="25" applyNumberFormat="0" applyAlignment="0" applyProtection="0">
      <alignment horizontal="left" vertical="center" indent="1"/>
    </xf>
    <xf numFmtId="174" fontId="45" fillId="7" borderId="24" applyNumberFormat="0" applyBorder="0">
      <alignment horizontal="right" vertical="center"/>
      <protection locked="0"/>
    </xf>
    <xf numFmtId="0" fontId="46" fillId="5" borderId="25" applyNumberFormat="0" applyAlignment="0">
      <alignment horizontal="left" vertical="center" indent="1"/>
      <protection locked="0"/>
    </xf>
    <xf numFmtId="174" fontId="44" fillId="6" borderId="25" applyNumberFormat="0" applyProtection="0">
      <alignment horizontal="right" vertical="center"/>
    </xf>
    <xf numFmtId="174" fontId="44" fillId="7" borderId="25" applyNumberFormat="0" applyBorder="0">
      <alignment horizontal="right" vertical="center"/>
      <protection locked="0"/>
    </xf>
    <xf numFmtId="174" fontId="47" fillId="8" borderId="26" applyNumberFormat="0" applyBorder="0" applyAlignment="0" applyProtection="0">
      <alignment horizontal="right" vertical="center" indent="1"/>
    </xf>
    <xf numFmtId="174" fontId="48" fillId="9" borderId="26" applyNumberFormat="0" applyBorder="0" applyAlignment="0" applyProtection="0">
      <alignment horizontal="right" vertical="center" indent="1"/>
    </xf>
    <xf numFmtId="174" fontId="48" fillId="10" borderId="26" applyNumberFormat="0" applyBorder="0" applyAlignment="0" applyProtection="0">
      <alignment horizontal="right" vertical="center" indent="1"/>
    </xf>
    <xf numFmtId="174" fontId="49" fillId="11" borderId="26" applyNumberFormat="0" applyBorder="0" applyAlignment="0" applyProtection="0">
      <alignment horizontal="right" vertical="center" indent="1"/>
    </xf>
    <xf numFmtId="174" fontId="49" fillId="12" borderId="26" applyNumberFormat="0" applyBorder="0" applyAlignment="0" applyProtection="0">
      <alignment horizontal="right" vertical="center" indent="1"/>
    </xf>
    <xf numFmtId="174" fontId="49" fillId="13" borderId="26" applyNumberFormat="0" applyBorder="0" applyAlignment="0" applyProtection="0">
      <alignment horizontal="right" vertical="center" indent="1"/>
    </xf>
    <xf numFmtId="174" fontId="50" fillId="14" borderId="26" applyNumberFormat="0" applyBorder="0" applyAlignment="0" applyProtection="0">
      <alignment horizontal="right" vertical="center" indent="1"/>
    </xf>
    <xf numFmtId="174" fontId="50" fillId="15" borderId="26" applyNumberFormat="0" applyBorder="0" applyAlignment="0" applyProtection="0">
      <alignment horizontal="right" vertical="center" indent="1"/>
    </xf>
    <xf numFmtId="174" fontId="50" fillId="16" borderId="26" applyNumberFormat="0" applyBorder="0" applyAlignment="0" applyProtection="0">
      <alignment horizontal="right" vertical="center" indent="1"/>
    </xf>
    <xf numFmtId="0" fontId="51" fillId="0" borderId="23" applyNumberFormat="0" applyFont="0" applyFill="0" applyAlignment="0" applyProtection="0"/>
    <xf numFmtId="174" fontId="52" fillId="4" borderId="0" applyNumberFormat="0" applyAlignment="0" applyProtection="0">
      <alignment horizontal="left" vertical="center" indent="1"/>
    </xf>
    <xf numFmtId="0" fontId="51" fillId="0" borderId="27" applyNumberFormat="0" applyFont="0" applyFill="0" applyAlignment="0" applyProtection="0"/>
    <xf numFmtId="174" fontId="45" fillId="0" borderId="24" applyNumberFormat="0" applyFill="0" applyBorder="0" applyAlignment="0" applyProtection="0">
      <alignment horizontal="right" vertical="center"/>
    </xf>
    <xf numFmtId="174" fontId="45" fillId="4" borderId="23" applyNumberFormat="0" applyAlignment="0" applyProtection="0">
      <alignment horizontal="left" vertical="center" indent="1"/>
    </xf>
    <xf numFmtId="0" fontId="44" fillId="3" borderId="25" applyNumberFormat="0" applyAlignment="0" applyProtection="0">
      <alignment horizontal="left" vertical="center" indent="1"/>
    </xf>
    <xf numFmtId="0" fontId="46" fillId="17" borderId="23" applyNumberFormat="0" applyAlignment="0" applyProtection="0">
      <alignment horizontal="left" vertical="center" indent="1"/>
    </xf>
    <xf numFmtId="0" fontId="46" fillId="18" borderId="23" applyNumberFormat="0" applyAlignment="0" applyProtection="0">
      <alignment horizontal="left" vertical="center" indent="1"/>
    </xf>
    <xf numFmtId="0" fontId="46" fillId="19" borderId="23" applyNumberFormat="0" applyAlignment="0" applyProtection="0">
      <alignment horizontal="left" vertical="center" indent="1"/>
    </xf>
    <xf numFmtId="0" fontId="46" fillId="7" borderId="23" applyNumberFormat="0" applyAlignment="0" applyProtection="0">
      <alignment horizontal="left" vertical="center" indent="1"/>
    </xf>
    <xf numFmtId="0" fontId="46" fillId="6" borderId="25" applyNumberFormat="0" applyAlignment="0" applyProtection="0">
      <alignment horizontal="left" vertical="center" indent="1"/>
    </xf>
    <xf numFmtId="0" fontId="53" fillId="0" borderId="28" applyNumberFormat="0" applyFill="0" applyBorder="0" applyAlignment="0" applyProtection="0"/>
    <xf numFmtId="0" fontId="54" fillId="0" borderId="28" applyNumberFormat="0" applyBorder="0" applyAlignment="0" applyProtection="0"/>
    <xf numFmtId="0" fontId="53" fillId="5" borderId="25" applyNumberFormat="0" applyAlignment="0">
      <alignment horizontal="left" vertical="center" indent="1"/>
      <protection locked="0"/>
    </xf>
    <xf numFmtId="0" fontId="53" fillId="5" borderId="25" applyNumberFormat="0" applyAlignment="0">
      <alignment horizontal="left" vertical="center" indent="1"/>
      <protection locked="0"/>
    </xf>
    <xf numFmtId="0" fontId="53" fillId="6" borderId="25" applyNumberFormat="0" applyAlignment="0" applyProtection="0">
      <alignment horizontal="left" vertical="center" indent="1"/>
    </xf>
    <xf numFmtId="174" fontId="55" fillId="6" borderId="25" applyNumberFormat="0" applyProtection="0">
      <alignment horizontal="right" vertical="center"/>
    </xf>
    <xf numFmtId="174" fontId="56" fillId="7" borderId="24" applyNumberFormat="0" applyBorder="0">
      <alignment horizontal="right" vertical="center"/>
      <protection locked="0"/>
    </xf>
    <xf numFmtId="174" fontId="55" fillId="7" borderId="25" applyNumberFormat="0" applyBorder="0">
      <alignment horizontal="right" vertical="center"/>
      <protection locked="0"/>
    </xf>
    <xf numFmtId="174" fontId="45" fillId="0" borderId="24" applyNumberFormat="0" applyFill="0" applyBorder="0" applyAlignment="0" applyProtection="0">
      <alignment horizontal="right" vertical="center"/>
    </xf>
  </cellStyleXfs>
  <cellXfs count="270">
    <xf numFmtId="0" fontId="0" fillId="0" borderId="0" xfId="0"/>
    <xf numFmtId="165" fontId="4" fillId="0" borderId="0" xfId="3" applyNumberFormat="1" applyFont="1" applyFill="1" applyBorder="1" applyAlignment="1">
      <alignment vertical="center"/>
    </xf>
    <xf numFmtId="0" fontId="3" fillId="0" borderId="0" xfId="0" applyFont="1" applyAlignment="1">
      <alignment horizontal="left" vertical="center"/>
    </xf>
    <xf numFmtId="166" fontId="4" fillId="0" borderId="0" xfId="0" applyNumberFormat="1" applyFont="1" applyAlignment="1">
      <alignment vertical="center"/>
    </xf>
    <xf numFmtId="0" fontId="3" fillId="0" borderId="0" xfId="0" applyFont="1" applyAlignment="1">
      <alignment horizontal="left" vertical="center" wrapText="1"/>
    </xf>
    <xf numFmtId="3" fontId="4" fillId="0" borderId="0" xfId="0" applyNumberFormat="1" applyFont="1" applyAlignment="1">
      <alignment vertical="center"/>
    </xf>
    <xf numFmtId="0" fontId="5" fillId="0" borderId="0" xfId="0" applyFont="1"/>
    <xf numFmtId="0" fontId="5" fillId="0" borderId="0" xfId="0" applyFont="1" applyAlignment="1">
      <alignment vertical="center" wrapText="1"/>
    </xf>
    <xf numFmtId="0" fontId="3" fillId="0" borderId="0" xfId="0" applyFont="1" applyAlignment="1">
      <alignment vertical="center"/>
    </xf>
    <xf numFmtId="0" fontId="11" fillId="0" borderId="0" xfId="0" applyFont="1"/>
    <xf numFmtId="0" fontId="3" fillId="0" borderId="0" xfId="0" applyFont="1" applyAlignment="1">
      <alignment horizontal="left"/>
    </xf>
    <xf numFmtId="166" fontId="4" fillId="0" borderId="0" xfId="1" applyNumberFormat="1" applyFont="1" applyFill="1" applyBorder="1" applyAlignment="1"/>
    <xf numFmtId="165" fontId="4" fillId="0" borderId="0" xfId="3" applyNumberFormat="1" applyFont="1" applyFill="1" applyBorder="1" applyAlignment="1"/>
    <xf numFmtId="3" fontId="0" fillId="0" borderId="0" xfId="0" applyNumberFormat="1"/>
    <xf numFmtId="3" fontId="0" fillId="0" borderId="0" xfId="4" applyNumberFormat="1" applyFont="1" applyFill="1" applyBorder="1" applyAlignment="1"/>
    <xf numFmtId="0" fontId="0" fillId="0" borderId="0" xfId="0" applyAlignment="1">
      <alignment vertical="center"/>
    </xf>
    <xf numFmtId="3" fontId="0" fillId="0" borderId="0" xfId="5" applyNumberFormat="1" applyFont="1" applyFill="1" applyBorder="1" applyAlignment="1"/>
    <xf numFmtId="1" fontId="0" fillId="0" borderId="0" xfId="0" applyNumberFormat="1"/>
    <xf numFmtId="3" fontId="0" fillId="0" borderId="0" xfId="0" applyNumberFormat="1" applyAlignment="1">
      <alignment vertical="center"/>
    </xf>
    <xf numFmtId="1" fontId="4" fillId="0" borderId="0" xfId="0" applyNumberFormat="1" applyFont="1" applyAlignment="1">
      <alignment vertical="center"/>
    </xf>
    <xf numFmtId="2" fontId="0" fillId="0" borderId="0" xfId="0" applyNumberFormat="1" applyAlignment="1">
      <alignment vertical="center" wrapText="1"/>
    </xf>
    <xf numFmtId="2" fontId="0" fillId="0" borderId="0" xfId="0" applyNumberFormat="1" applyAlignment="1">
      <alignment vertical="center"/>
    </xf>
    <xf numFmtId="2" fontId="0" fillId="0" borderId="0" xfId="0" applyNumberFormat="1"/>
    <xf numFmtId="0" fontId="4" fillId="0" borderId="0" xfId="0" applyFont="1" applyAlignment="1">
      <alignment horizontal="right" vertical="center"/>
    </xf>
    <xf numFmtId="3" fontId="4" fillId="0" borderId="0" xfId="0" applyNumberFormat="1" applyFont="1" applyAlignment="1">
      <alignment horizontal="right" vertical="center"/>
    </xf>
    <xf numFmtId="3" fontId="0" fillId="0" borderId="0" xfId="0" applyNumberFormat="1" applyAlignment="1">
      <alignment horizontal="right" vertical="center"/>
    </xf>
    <xf numFmtId="0" fontId="12" fillId="0" borderId="1" xfId="0" applyFont="1" applyBorder="1" applyAlignment="1">
      <alignment vertical="center"/>
    </xf>
    <xf numFmtId="0" fontId="13" fillId="0" borderId="1" xfId="0" applyFont="1" applyBorder="1" applyAlignment="1">
      <alignment horizontal="right"/>
    </xf>
    <xf numFmtId="0" fontId="14" fillId="0" borderId="0" xfId="0" applyFont="1" applyAlignment="1">
      <alignment horizontal="left" vertical="center"/>
    </xf>
    <xf numFmtId="0" fontId="14" fillId="0" borderId="0" xfId="0" applyFont="1"/>
    <xf numFmtId="0" fontId="15" fillId="0" borderId="0" xfId="0" applyFont="1"/>
    <xf numFmtId="0" fontId="17" fillId="2" borderId="0" xfId="0" applyFont="1" applyFill="1" applyAlignment="1">
      <alignment horizontal="left" indent="1"/>
    </xf>
    <xf numFmtId="0" fontId="12" fillId="0" borderId="1" xfId="0" applyFont="1" applyBorder="1" applyAlignment="1">
      <alignment horizontal="right" vertical="center"/>
    </xf>
    <xf numFmtId="0" fontId="18" fillId="0" borderId="0" xfId="0" applyFont="1" applyAlignment="1">
      <alignment horizontal="left"/>
    </xf>
    <xf numFmtId="168" fontId="6" fillId="0" borderId="0" xfId="0" applyNumberFormat="1" applyFont="1" applyAlignment="1">
      <alignment horizontal="right"/>
    </xf>
    <xf numFmtId="3" fontId="6" fillId="0" borderId="0" xfId="0" applyNumberFormat="1" applyFont="1"/>
    <xf numFmtId="0" fontId="18" fillId="0" borderId="0" xfId="0" applyFont="1" applyAlignment="1">
      <alignment vertical="center"/>
    </xf>
    <xf numFmtId="0" fontId="12" fillId="0" borderId="2" xfId="0" applyFont="1" applyBorder="1"/>
    <xf numFmtId="0" fontId="16" fillId="0" borderId="0" xfId="0" applyFont="1"/>
    <xf numFmtId="0" fontId="19" fillId="2" borderId="0" xfId="0" applyFont="1" applyFill="1"/>
    <xf numFmtId="0" fontId="0" fillId="0" borderId="0" xfId="0" applyAlignment="1">
      <alignment horizontal="right"/>
    </xf>
    <xf numFmtId="0" fontId="20" fillId="0" borderId="2" xfId="0" applyFont="1" applyBorder="1"/>
    <xf numFmtId="0" fontId="21" fillId="0" borderId="0" xfId="0" applyFont="1" applyAlignment="1">
      <alignment vertical="center" wrapText="1"/>
    </xf>
    <xf numFmtId="1" fontId="0" fillId="0" borderId="0" xfId="1" applyNumberFormat="1" applyFont="1" applyBorder="1"/>
    <xf numFmtId="1" fontId="0" fillId="0" borderId="0" xfId="1" applyNumberFormat="1" applyFont="1" applyFill="1" applyBorder="1"/>
    <xf numFmtId="1" fontId="2" fillId="0" borderId="0" xfId="0" applyNumberFormat="1" applyFont="1"/>
    <xf numFmtId="1" fontId="2" fillId="0" borderId="0" xfId="1" applyNumberFormat="1" applyFont="1" applyBorder="1"/>
    <xf numFmtId="3" fontId="6" fillId="0" borderId="0" xfId="0" applyNumberFormat="1" applyFont="1" applyAlignment="1">
      <alignment horizontal="right"/>
    </xf>
    <xf numFmtId="3" fontId="9" fillId="0" borderId="0" xfId="0" applyNumberFormat="1" applyFont="1" applyAlignment="1">
      <alignment horizontal="right"/>
    </xf>
    <xf numFmtId="3" fontId="6" fillId="0" borderId="0" xfId="3" applyNumberFormat="1" applyFont="1" applyFill="1" applyBorder="1" applyAlignment="1">
      <alignment horizontal="right"/>
    </xf>
    <xf numFmtId="3" fontId="6" fillId="0" borderId="0" xfId="3" applyNumberFormat="1" applyFont="1" applyBorder="1" applyAlignment="1">
      <alignment horizontal="right"/>
    </xf>
    <xf numFmtId="3" fontId="8" fillId="0" borderId="0" xfId="0" applyNumberFormat="1" applyFont="1" applyAlignment="1">
      <alignment horizontal="right"/>
    </xf>
    <xf numFmtId="3" fontId="8" fillId="0" borderId="0" xfId="3" applyNumberFormat="1" applyFont="1" applyFill="1" applyBorder="1" applyAlignment="1">
      <alignment horizontal="right"/>
    </xf>
    <xf numFmtId="3" fontId="23" fillId="0" borderId="0" xfId="0" applyNumberFormat="1" applyFont="1" applyAlignment="1">
      <alignment horizontal="right" vertical="center" wrapText="1"/>
    </xf>
    <xf numFmtId="0" fontId="23" fillId="0" borderId="0" xfId="0" applyFont="1" applyAlignment="1">
      <alignment horizontal="left" vertical="center" wrapText="1" indent="1"/>
    </xf>
    <xf numFmtId="9" fontId="15" fillId="0" borderId="0" xfId="3" applyFont="1" applyBorder="1" applyAlignment="1">
      <alignment vertical="center"/>
    </xf>
    <xf numFmtId="0" fontId="3" fillId="0" borderId="0" xfId="0" applyFont="1" applyAlignment="1">
      <alignment horizontal="left" vertical="center" indent="1"/>
    </xf>
    <xf numFmtId="169" fontId="21" fillId="0" borderId="0" xfId="0" applyNumberFormat="1" applyFont="1" applyAlignment="1" applyProtection="1">
      <alignment horizontal="right" wrapText="1"/>
      <protection hidden="1"/>
    </xf>
    <xf numFmtId="0" fontId="18" fillId="0" borderId="0" xfId="0" applyFont="1" applyAlignment="1">
      <alignment horizontal="left" vertical="center"/>
    </xf>
    <xf numFmtId="169" fontId="24" fillId="0" borderId="0" xfId="0" applyNumberFormat="1" applyFont="1" applyAlignment="1" applyProtection="1">
      <alignment horizontal="right" wrapText="1"/>
      <protection hidden="1"/>
    </xf>
    <xf numFmtId="0" fontId="15" fillId="0" borderId="0" xfId="0" applyFont="1" applyAlignment="1">
      <alignment horizontal="left" vertical="center"/>
    </xf>
    <xf numFmtId="0" fontId="26" fillId="0" borderId="0" xfId="0" applyFont="1"/>
    <xf numFmtId="0" fontId="3" fillId="0" borderId="3" xfId="0" applyFont="1" applyBorder="1" applyAlignment="1">
      <alignment horizontal="left" vertical="center"/>
    </xf>
    <xf numFmtId="169" fontId="21" fillId="0" borderId="3" xfId="0" applyNumberFormat="1" applyFont="1" applyBorder="1" applyAlignment="1" applyProtection="1">
      <alignment horizontal="right" wrapText="1"/>
      <protection hidden="1"/>
    </xf>
    <xf numFmtId="170" fontId="25" fillId="0" borderId="0" xfId="2" applyNumberFormat="1" applyFont="1" applyFill="1" applyBorder="1" applyAlignment="1">
      <alignment horizontal="right" vertical="center" wrapText="1"/>
    </xf>
    <xf numFmtId="0" fontId="22" fillId="0" borderId="0" xfId="0" applyFont="1" applyAlignment="1">
      <alignment horizontal="center" vertical="center" wrapText="1"/>
    </xf>
    <xf numFmtId="0" fontId="27" fillId="0" borderId="0" xfId="0" applyFont="1" applyAlignment="1">
      <alignment horizontal="right" vertical="center" wrapText="1"/>
    </xf>
    <xf numFmtId="0" fontId="28" fillId="0" borderId="0" xfId="0" applyFont="1" applyAlignment="1">
      <alignment horizontal="left" vertical="center" wrapText="1"/>
    </xf>
    <xf numFmtId="169" fontId="29" fillId="0" borderId="0" xfId="0" applyNumberFormat="1" applyFont="1" applyAlignment="1" applyProtection="1">
      <alignment horizontal="right" wrapText="1"/>
      <protection hidden="1"/>
    </xf>
    <xf numFmtId="0" fontId="12" fillId="0" borderId="0" xfId="0" applyFont="1" applyAlignment="1">
      <alignment vertical="center"/>
    </xf>
    <xf numFmtId="0" fontId="13" fillId="0" borderId="0" xfId="0" applyFont="1" applyAlignment="1">
      <alignment horizontal="right"/>
    </xf>
    <xf numFmtId="14" fontId="13" fillId="0" borderId="0" xfId="0" applyNumberFormat="1" applyFont="1" applyAlignment="1">
      <alignment horizontal="right"/>
    </xf>
    <xf numFmtId="0" fontId="28" fillId="0" borderId="0" xfId="0" applyFont="1" applyAlignment="1">
      <alignment horizontal="left" vertical="center"/>
    </xf>
    <xf numFmtId="0" fontId="28" fillId="0" borderId="0" xfId="0" applyFont="1"/>
    <xf numFmtId="169" fontId="28" fillId="0" borderId="0" xfId="0" applyNumberFormat="1" applyFont="1" applyAlignment="1" applyProtection="1">
      <alignment horizontal="right" wrapText="1"/>
      <protection hidden="1"/>
    </xf>
    <xf numFmtId="0" fontId="30" fillId="0" borderId="0" xfId="0" applyFont="1"/>
    <xf numFmtId="0" fontId="31" fillId="0" borderId="0" xfId="0" applyFont="1" applyAlignment="1">
      <alignment horizontal="left" vertical="center" wrapText="1"/>
    </xf>
    <xf numFmtId="0" fontId="32" fillId="0" borderId="0" xfId="0" applyFont="1" applyAlignment="1">
      <alignment horizontal="left" vertical="center" wrapText="1"/>
    </xf>
    <xf numFmtId="0" fontId="31" fillId="0" borderId="0" xfId="0" applyFont="1"/>
    <xf numFmtId="169" fontId="31" fillId="0" borderId="0" xfId="0" applyNumberFormat="1" applyFont="1" applyAlignment="1" applyProtection="1">
      <alignment horizontal="right" wrapText="1"/>
      <protection hidden="1"/>
    </xf>
    <xf numFmtId="17" fontId="30" fillId="0" borderId="1" xfId="0" applyNumberFormat="1" applyFont="1" applyBorder="1" applyAlignment="1">
      <alignment horizontal="right" vertical="center" wrapText="1"/>
    </xf>
    <xf numFmtId="0" fontId="33" fillId="0" borderId="0" xfId="0" applyFont="1"/>
    <xf numFmtId="171" fontId="34" fillId="0" borderId="0" xfId="0" applyNumberFormat="1" applyFont="1" applyAlignment="1">
      <alignment horizontal="right" vertical="center" wrapText="1"/>
    </xf>
    <xf numFmtId="0" fontId="35" fillId="0" borderId="1" xfId="0" applyFont="1" applyBorder="1" applyAlignment="1">
      <alignment vertical="center"/>
    </xf>
    <xf numFmtId="0" fontId="38" fillId="0" borderId="0" xfId="0" applyFont="1" applyAlignment="1">
      <alignment horizontal="left" vertical="center"/>
    </xf>
    <xf numFmtId="0" fontId="38" fillId="0" borderId="4" xfId="0" applyFont="1" applyBorder="1" applyAlignment="1">
      <alignment horizontal="left" vertical="center"/>
    </xf>
    <xf numFmtId="0" fontId="38" fillId="0" borderId="4" xfId="0" applyFont="1" applyBorder="1" applyAlignment="1">
      <alignment horizontal="left" vertical="center" wrapText="1"/>
    </xf>
    <xf numFmtId="3" fontId="39" fillId="0" borderId="6" xfId="0" applyNumberFormat="1" applyFont="1" applyBorder="1" applyAlignment="1">
      <alignment horizontal="center" vertical="center" wrapText="1"/>
    </xf>
    <xf numFmtId="3" fontId="39" fillId="0" borderId="6" xfId="0" applyNumberFormat="1" applyFont="1" applyBorder="1" applyAlignment="1">
      <alignment horizontal="left" vertical="center" wrapText="1"/>
    </xf>
    <xf numFmtId="3" fontId="36" fillId="0" borderId="6" xfId="8" applyNumberFormat="1" applyBorder="1" applyAlignment="1">
      <alignment horizontal="center" vertical="center" wrapText="1"/>
    </xf>
    <xf numFmtId="3" fontId="39" fillId="0" borderId="5" xfId="0" applyNumberFormat="1" applyFont="1" applyBorder="1" applyAlignment="1">
      <alignment vertical="center" wrapText="1"/>
    </xf>
    <xf numFmtId="3" fontId="39" fillId="0" borderId="7" xfId="0" applyNumberFormat="1" applyFont="1" applyBorder="1" applyAlignment="1">
      <alignment horizontal="center" vertical="center" wrapText="1"/>
    </xf>
    <xf numFmtId="3" fontId="39" fillId="0" borderId="7" xfId="0" applyNumberFormat="1" applyFont="1" applyBorder="1" applyAlignment="1">
      <alignment horizontal="left" vertical="center" wrapText="1"/>
    </xf>
    <xf numFmtId="3" fontId="36" fillId="0" borderId="7" xfId="8" applyNumberFormat="1" applyBorder="1" applyAlignment="1">
      <alignment horizontal="center" vertical="center" wrapText="1"/>
    </xf>
    <xf numFmtId="3" fontId="39" fillId="0" borderId="0" xfId="0" applyNumberFormat="1" applyFont="1" applyAlignment="1">
      <alignment vertical="center" wrapText="1"/>
    </xf>
    <xf numFmtId="3" fontId="39" fillId="0" borderId="9" xfId="0" applyNumberFormat="1" applyFont="1" applyBorder="1" applyAlignment="1">
      <alignment horizontal="center" vertical="center" wrapText="1"/>
    </xf>
    <xf numFmtId="3" fontId="39" fillId="0" borderId="9" xfId="0" applyNumberFormat="1" applyFont="1" applyBorder="1" applyAlignment="1">
      <alignment horizontal="left" vertical="center" wrapText="1"/>
    </xf>
    <xf numFmtId="3" fontId="36" fillId="0" borderId="9" xfId="8" applyNumberFormat="1" applyBorder="1" applyAlignment="1">
      <alignment horizontal="center" vertical="center" wrapText="1"/>
    </xf>
    <xf numFmtId="3" fontId="39" fillId="0" borderId="8" xfId="0" applyNumberFormat="1" applyFont="1" applyBorder="1" applyAlignment="1">
      <alignment vertical="center" wrapText="1"/>
    </xf>
    <xf numFmtId="3" fontId="39" fillId="0" borderId="0" xfId="0" applyNumberFormat="1" applyFont="1" applyAlignment="1">
      <alignment horizontal="center" vertical="center" wrapText="1"/>
    </xf>
    <xf numFmtId="3" fontId="39" fillId="0" borderId="0" xfId="0" applyNumberFormat="1" applyFont="1" applyAlignment="1">
      <alignment horizontal="left" vertical="center" wrapText="1"/>
    </xf>
    <xf numFmtId="3" fontId="36" fillId="0" borderId="0" xfId="8" applyNumberFormat="1" applyAlignment="1">
      <alignment horizontal="center" vertical="center" wrapText="1"/>
    </xf>
    <xf numFmtId="3" fontId="39" fillId="0" borderId="10" xfId="0" applyNumberFormat="1" applyFont="1" applyBorder="1" applyAlignment="1">
      <alignment vertical="center" wrapText="1"/>
    </xf>
    <xf numFmtId="3" fontId="39" fillId="0" borderId="10" xfId="0" applyNumberFormat="1" applyFont="1" applyBorder="1" applyAlignment="1">
      <alignment horizontal="center" vertical="center" wrapText="1"/>
    </xf>
    <xf numFmtId="3" fontId="39" fillId="0" borderId="10" xfId="0" applyNumberFormat="1" applyFont="1" applyBorder="1" applyAlignment="1">
      <alignment horizontal="left" vertical="center" wrapText="1"/>
    </xf>
    <xf numFmtId="3" fontId="36" fillId="0" borderId="10" xfId="8" applyNumberFormat="1" applyBorder="1" applyAlignment="1">
      <alignment horizontal="center" vertical="center" wrapText="1"/>
    </xf>
    <xf numFmtId="3" fontId="39" fillId="0" borderId="11" xfId="0" applyNumberFormat="1" applyFont="1" applyBorder="1" applyAlignment="1">
      <alignment horizontal="left" vertical="center" wrapText="1"/>
    </xf>
    <xf numFmtId="3" fontId="39" fillId="0" borderId="12" xfId="0" applyNumberFormat="1" applyFont="1" applyBorder="1" applyAlignment="1">
      <alignment horizontal="center" vertical="center" wrapText="1"/>
    </xf>
    <xf numFmtId="3" fontId="36" fillId="0" borderId="12" xfId="8" applyNumberFormat="1" applyBorder="1" applyAlignment="1">
      <alignment horizontal="center" vertical="center" wrapText="1"/>
    </xf>
    <xf numFmtId="3" fontId="39" fillId="0" borderId="13" xfId="0" applyNumberFormat="1" applyFont="1" applyBorder="1" applyAlignment="1">
      <alignment horizontal="left" vertical="center" wrapText="1"/>
    </xf>
    <xf numFmtId="3" fontId="39" fillId="0" borderId="14" xfId="0" applyNumberFormat="1" applyFont="1" applyBorder="1" applyAlignment="1">
      <alignment horizontal="center" vertical="center" wrapText="1"/>
    </xf>
    <xf numFmtId="3" fontId="36" fillId="0" borderId="14" xfId="8" applyNumberFormat="1" applyBorder="1" applyAlignment="1">
      <alignment horizontal="center" vertical="center" wrapText="1"/>
    </xf>
    <xf numFmtId="3" fontId="39" fillId="0" borderId="15" xfId="0" applyNumberFormat="1" applyFont="1" applyBorder="1" applyAlignment="1">
      <alignment horizontal="left" vertical="center" wrapText="1"/>
    </xf>
    <xf numFmtId="3" fontId="39" fillId="0" borderId="15" xfId="0" applyNumberFormat="1" applyFont="1" applyBorder="1" applyAlignment="1">
      <alignment horizontal="center" vertical="center" wrapText="1"/>
    </xf>
    <xf numFmtId="3" fontId="36" fillId="0" borderId="15" xfId="8" applyNumberFormat="1" applyBorder="1" applyAlignment="1">
      <alignment horizontal="center" vertical="center" wrapText="1"/>
    </xf>
    <xf numFmtId="0" fontId="0" fillId="0" borderId="0" xfId="0" applyAlignment="1">
      <alignment horizontal="left" vertical="center" wrapText="1"/>
    </xf>
    <xf numFmtId="0" fontId="0" fillId="0" borderId="0" xfId="0" applyAlignment="1">
      <alignment horizontal="left" vertical="center"/>
    </xf>
    <xf numFmtId="0" fontId="38" fillId="0" borderId="4" xfId="0" applyFont="1" applyBorder="1" applyAlignment="1">
      <alignment vertical="center" wrapText="1"/>
    </xf>
    <xf numFmtId="41" fontId="21" fillId="0" borderId="0" xfId="0" applyNumberFormat="1" applyFont="1" applyAlignment="1" applyProtection="1">
      <alignment horizontal="right" wrapText="1"/>
      <protection hidden="1"/>
    </xf>
    <xf numFmtId="41" fontId="0" fillId="0" borderId="0" xfId="2" applyFont="1" applyBorder="1"/>
    <xf numFmtId="0" fontId="38" fillId="0" borderId="0" xfId="0" applyFont="1" applyAlignment="1">
      <alignment horizontal="left" vertical="center" wrapText="1"/>
    </xf>
    <xf numFmtId="3" fontId="39" fillId="0" borderId="13" xfId="0" applyNumberFormat="1" applyFont="1" applyBorder="1" applyAlignment="1">
      <alignment horizontal="center" vertical="center" wrapText="1"/>
    </xf>
    <xf numFmtId="3" fontId="36" fillId="0" borderId="13" xfId="8" applyNumberFormat="1" applyBorder="1" applyAlignment="1">
      <alignment horizontal="center" vertical="center" wrapText="1"/>
    </xf>
    <xf numFmtId="3" fontId="36" fillId="0" borderId="0" xfId="8" applyNumberFormat="1" applyBorder="1" applyAlignment="1">
      <alignment horizontal="center" vertical="center" wrapText="1"/>
    </xf>
    <xf numFmtId="3" fontId="39" fillId="0" borderId="11" xfId="0" applyNumberFormat="1" applyFont="1" applyBorder="1" applyAlignment="1">
      <alignment horizontal="center" vertical="center" wrapText="1"/>
    </xf>
    <xf numFmtId="3" fontId="36" fillId="0" borderId="11" xfId="8" applyNumberFormat="1" applyBorder="1" applyAlignment="1">
      <alignment horizontal="center" vertical="center" wrapText="1"/>
    </xf>
    <xf numFmtId="0" fontId="38" fillId="0" borderId="11" xfId="0" applyFont="1" applyBorder="1" applyAlignment="1">
      <alignment horizontal="left" vertical="center"/>
    </xf>
    <xf numFmtId="0" fontId="38" fillId="0" borderId="11" xfId="0" applyFont="1" applyBorder="1" applyAlignment="1">
      <alignment horizontal="left" vertical="center" wrapText="1"/>
    </xf>
    <xf numFmtId="3" fontId="39" fillId="0" borderId="17" xfId="0" applyNumberFormat="1" applyFont="1" applyBorder="1" applyAlignment="1">
      <alignment horizontal="left" vertical="center" wrapText="1"/>
    </xf>
    <xf numFmtId="3" fontId="39" fillId="0" borderId="17" xfId="0" applyNumberFormat="1" applyFont="1" applyBorder="1" applyAlignment="1">
      <alignment horizontal="center" vertical="center" wrapText="1"/>
    </xf>
    <xf numFmtId="3" fontId="36" fillId="0" borderId="17" xfId="8" applyNumberFormat="1" applyBorder="1" applyAlignment="1">
      <alignment horizontal="center" vertical="center" wrapText="1"/>
    </xf>
    <xf numFmtId="3" fontId="39" fillId="0" borderId="18" xfId="0" applyNumberFormat="1" applyFont="1" applyBorder="1" applyAlignment="1">
      <alignment horizontal="left" vertical="center" wrapText="1"/>
    </xf>
    <xf numFmtId="3" fontId="39" fillId="0" borderId="18" xfId="0" applyNumberFormat="1" applyFont="1" applyBorder="1" applyAlignment="1">
      <alignment horizontal="center" vertical="center" wrapText="1"/>
    </xf>
    <xf numFmtId="3" fontId="36" fillId="0" borderId="18" xfId="8" applyNumberFormat="1" applyBorder="1" applyAlignment="1">
      <alignment horizontal="center" vertical="center" wrapText="1"/>
    </xf>
    <xf numFmtId="3" fontId="39" fillId="0" borderId="19" xfId="0" applyNumberFormat="1" applyFont="1" applyBorder="1" applyAlignment="1">
      <alignment horizontal="left" vertical="center" wrapText="1"/>
    </xf>
    <xf numFmtId="3" fontId="36" fillId="0" borderId="19" xfId="8" applyNumberFormat="1" applyBorder="1" applyAlignment="1">
      <alignment horizontal="center" vertical="center" wrapText="1"/>
    </xf>
    <xf numFmtId="0" fontId="42" fillId="0" borderId="20" xfId="0" applyFont="1" applyBorder="1" applyAlignment="1">
      <alignment vertical="center" wrapText="1"/>
    </xf>
    <xf numFmtId="0" fontId="42" fillId="0" borderId="21" xfId="0" applyFont="1" applyBorder="1" applyAlignment="1">
      <alignment vertical="center" wrapText="1"/>
    </xf>
    <xf numFmtId="0" fontId="42" fillId="0" borderId="22" xfId="0" applyFont="1" applyBorder="1" applyAlignment="1">
      <alignment vertical="center" wrapText="1"/>
    </xf>
    <xf numFmtId="10" fontId="0" fillId="0" borderId="0" xfId="3" applyNumberFormat="1" applyFont="1"/>
    <xf numFmtId="0" fontId="57" fillId="0" borderId="11" xfId="0" applyFont="1" applyBorder="1" applyAlignment="1">
      <alignment horizontal="left" vertical="center"/>
    </xf>
    <xf numFmtId="0" fontId="57" fillId="0" borderId="11" xfId="0" applyFont="1" applyBorder="1" applyAlignment="1">
      <alignment horizontal="left" vertical="center" wrapText="1"/>
    </xf>
    <xf numFmtId="0" fontId="57" fillId="0" borderId="29" xfId="0" applyFont="1" applyBorder="1" applyAlignment="1">
      <alignment horizontal="left" vertical="center"/>
    </xf>
    <xf numFmtId="0" fontId="57" fillId="0" borderId="29" xfId="0" applyFont="1" applyBorder="1" applyAlignment="1">
      <alignment horizontal="left" vertical="center" wrapText="1"/>
    </xf>
    <xf numFmtId="0" fontId="42" fillId="0" borderId="0" xfId="0" applyFont="1" applyAlignment="1">
      <alignment horizontal="left" vertical="center" wrapText="1"/>
    </xf>
    <xf numFmtId="0" fontId="42" fillId="0" borderId="0" xfId="0" applyFont="1" applyAlignment="1">
      <alignment horizontal="center" vertical="center" wrapText="1"/>
    </xf>
    <xf numFmtId="3" fontId="59" fillId="0" borderId="0" xfId="8" applyNumberFormat="1" applyFont="1" applyFill="1" applyBorder="1" applyAlignment="1">
      <alignment horizontal="center" vertical="center" wrapText="1"/>
    </xf>
    <xf numFmtId="0" fontId="42" fillId="0" borderId="13" xfId="0" applyFont="1" applyBorder="1" applyAlignment="1">
      <alignment horizontal="left" vertical="center" wrapText="1"/>
    </xf>
    <xf numFmtId="0" fontId="42" fillId="0" borderId="13" xfId="0" applyFont="1" applyBorder="1" applyAlignment="1">
      <alignment horizontal="center" vertical="center" wrapText="1"/>
    </xf>
    <xf numFmtId="3" fontId="59" fillId="0" borderId="13" xfId="8" applyNumberFormat="1" applyFont="1" applyFill="1" applyBorder="1" applyAlignment="1">
      <alignment horizontal="center" vertical="center" wrapText="1"/>
    </xf>
    <xf numFmtId="0" fontId="42" fillId="0" borderId="11" xfId="0" applyFont="1" applyBorder="1" applyAlignment="1">
      <alignment horizontal="left" vertical="center" wrapText="1"/>
    </xf>
    <xf numFmtId="0" fontId="42" fillId="0" borderId="11" xfId="0" applyFont="1" applyBorder="1" applyAlignment="1">
      <alignment horizontal="center" vertical="center" wrapText="1"/>
    </xf>
    <xf numFmtId="3" fontId="58" fillId="0" borderId="11" xfId="8" applyNumberFormat="1" applyFont="1" applyFill="1" applyBorder="1" applyAlignment="1">
      <alignment horizontal="center" vertical="center" wrapText="1"/>
    </xf>
    <xf numFmtId="172" fontId="21" fillId="0" borderId="0" xfId="0" applyNumberFormat="1" applyFont="1" applyAlignment="1">
      <alignment horizontal="right" vertical="center" wrapText="1"/>
    </xf>
    <xf numFmtId="15" fontId="21" fillId="0" borderId="0" xfId="0" applyNumberFormat="1" applyFont="1" applyAlignment="1">
      <alignment horizontal="right" vertical="center" wrapText="1"/>
    </xf>
    <xf numFmtId="0" fontId="60" fillId="0" borderId="0" xfId="0" applyFont="1" applyAlignment="1">
      <alignment vertical="center" wrapText="1"/>
    </xf>
    <xf numFmtId="0" fontId="60" fillId="0" borderId="0" xfId="0" applyFont="1" applyAlignment="1">
      <alignment horizontal="justify" vertical="center" wrapText="1"/>
    </xf>
    <xf numFmtId="0" fontId="38" fillId="0" borderId="11" xfId="0" applyFont="1" applyBorder="1" applyAlignment="1">
      <alignment horizontal="center" vertical="center"/>
    </xf>
    <xf numFmtId="0" fontId="38" fillId="0" borderId="11" xfId="0" applyFont="1" applyBorder="1" applyAlignment="1">
      <alignment horizontal="center" vertical="center" wrapText="1"/>
    </xf>
    <xf numFmtId="165" fontId="4" fillId="0" borderId="0" xfId="3" applyNumberFormat="1" applyFont="1" applyAlignment="1">
      <alignment vertical="center"/>
    </xf>
    <xf numFmtId="1" fontId="0" fillId="0" borderId="0" xfId="1" applyNumberFormat="1" applyFont="1"/>
    <xf numFmtId="1" fontId="2" fillId="0" borderId="0" xfId="1" applyNumberFormat="1" applyFont="1"/>
    <xf numFmtId="0" fontId="38" fillId="0" borderId="0" xfId="0" applyFont="1" applyAlignment="1">
      <alignment horizontal="center" vertical="center"/>
    </xf>
    <xf numFmtId="0" fontId="38" fillId="0" borderId="0" xfId="0" applyFont="1" applyAlignment="1">
      <alignment horizontal="center" vertical="center" wrapText="1"/>
    </xf>
    <xf numFmtId="0" fontId="0" fillId="0" borderId="13" xfId="0" applyBorder="1" applyAlignment="1">
      <alignment vertical="center"/>
    </xf>
    <xf numFmtId="3" fontId="39" fillId="0" borderId="17" xfId="0" applyNumberFormat="1" applyFont="1" applyBorder="1" applyAlignment="1">
      <alignment vertical="center" wrapText="1"/>
    </xf>
    <xf numFmtId="15" fontId="21" fillId="0" borderId="0" xfId="0" applyNumberFormat="1" applyFont="1" applyAlignment="1">
      <alignment horizontal="center" vertical="center" wrapText="1"/>
    </xf>
    <xf numFmtId="0" fontId="0" fillId="0" borderId="0" xfId="0" applyAlignment="1">
      <alignment horizontal="center" vertical="center"/>
    </xf>
    <xf numFmtId="0" fontId="13" fillId="0" borderId="1" xfId="0" applyFont="1" applyBorder="1" applyAlignment="1">
      <alignment horizontal="center" vertical="center"/>
    </xf>
    <xf numFmtId="173" fontId="21" fillId="0" borderId="0" xfId="0" applyNumberFormat="1" applyFont="1" applyAlignment="1" applyProtection="1">
      <alignment horizontal="center" vertical="center" wrapText="1"/>
      <protection hidden="1"/>
    </xf>
    <xf numFmtId="3" fontId="62" fillId="0" borderId="0" xfId="8" applyNumberFormat="1" applyFont="1" applyBorder="1" applyAlignment="1">
      <alignment horizontal="center" vertical="center" wrapText="1"/>
    </xf>
    <xf numFmtId="3" fontId="62" fillId="0" borderId="13" xfId="8" applyNumberFormat="1" applyFont="1" applyBorder="1" applyAlignment="1">
      <alignment horizontal="center" vertical="center" wrapText="1"/>
    </xf>
    <xf numFmtId="3" fontId="62" fillId="0" borderId="11" xfId="8" applyNumberFormat="1" applyFont="1" applyBorder="1" applyAlignment="1">
      <alignment horizontal="center" vertical="center" wrapText="1"/>
    </xf>
    <xf numFmtId="3" fontId="62" fillId="0" borderId="17" xfId="8" applyNumberFormat="1" applyFont="1" applyBorder="1" applyAlignment="1">
      <alignment horizontal="center" vertical="center" wrapText="1"/>
    </xf>
    <xf numFmtId="0" fontId="64" fillId="0" borderId="11" xfId="0" applyFont="1" applyBorder="1" applyAlignment="1">
      <alignment horizontal="center" vertical="center"/>
    </xf>
    <xf numFmtId="0" fontId="64" fillId="0" borderId="11" xfId="0" applyFont="1" applyBorder="1" applyAlignment="1">
      <alignment horizontal="center" vertical="center" wrapText="1"/>
    </xf>
    <xf numFmtId="0" fontId="64" fillId="0" borderId="11" xfId="0" applyFont="1" applyBorder="1" applyAlignment="1">
      <alignment horizontal="left" vertical="center"/>
    </xf>
    <xf numFmtId="3" fontId="63" fillId="0" borderId="13" xfId="0" applyNumberFormat="1" applyFont="1" applyBorder="1" applyAlignment="1">
      <alignment horizontal="left" vertical="center" wrapText="1"/>
    </xf>
    <xf numFmtId="3" fontId="63" fillId="0" borderId="0" xfId="0" applyNumberFormat="1" applyFont="1" applyAlignment="1">
      <alignment horizontal="left" vertical="center" wrapText="1"/>
    </xf>
    <xf numFmtId="3" fontId="66" fillId="0" borderId="0" xfId="8" applyNumberFormat="1" applyFont="1" applyBorder="1" applyAlignment="1">
      <alignment horizontal="center" vertical="center" wrapText="1"/>
    </xf>
    <xf numFmtId="3" fontId="66" fillId="0" borderId="11" xfId="8" applyNumberFormat="1" applyFont="1" applyBorder="1" applyAlignment="1">
      <alignment horizontal="center" vertical="center" wrapText="1"/>
    </xf>
    <xf numFmtId="3" fontId="66" fillId="0" borderId="17" xfId="8" applyNumberFormat="1" applyFont="1" applyBorder="1" applyAlignment="1">
      <alignment horizontal="center" vertical="center" wrapText="1"/>
    </xf>
    <xf numFmtId="3" fontId="67" fillId="0" borderId="13" xfId="0" applyNumberFormat="1" applyFont="1" applyBorder="1" applyAlignment="1">
      <alignment horizontal="left" vertical="center" wrapText="1"/>
    </xf>
    <xf numFmtId="3" fontId="67" fillId="0" borderId="0" xfId="0" applyNumberFormat="1" applyFont="1" applyAlignment="1">
      <alignment horizontal="left" vertical="center" wrapText="1"/>
    </xf>
    <xf numFmtId="3" fontId="67" fillId="0" borderId="11" xfId="0" applyNumberFormat="1" applyFont="1" applyBorder="1" applyAlignment="1">
      <alignment horizontal="left" vertical="center" wrapText="1"/>
    </xf>
    <xf numFmtId="3" fontId="67" fillId="0" borderId="17" xfId="0" applyNumberFormat="1" applyFont="1" applyBorder="1" applyAlignment="1">
      <alignment horizontal="left" vertical="center" wrapText="1"/>
    </xf>
    <xf numFmtId="3" fontId="67" fillId="0" borderId="13" xfId="0" applyNumberFormat="1" applyFont="1" applyBorder="1" applyAlignment="1">
      <alignment horizontal="center" vertical="center" wrapText="1"/>
    </xf>
    <xf numFmtId="3" fontId="67" fillId="0" borderId="0" xfId="0" applyNumberFormat="1" applyFont="1" applyAlignment="1">
      <alignment horizontal="center" vertical="center" wrapText="1"/>
    </xf>
    <xf numFmtId="3" fontId="67" fillId="0" borderId="11" xfId="0" applyNumberFormat="1" applyFont="1" applyBorder="1" applyAlignment="1">
      <alignment horizontal="center" vertical="center" wrapText="1"/>
    </xf>
    <xf numFmtId="3" fontId="67" fillId="0" borderId="17" xfId="0" applyNumberFormat="1" applyFont="1" applyBorder="1" applyAlignment="1">
      <alignment horizontal="center" vertical="center" wrapText="1"/>
    </xf>
    <xf numFmtId="169" fontId="0" fillId="0" borderId="0" xfId="0" applyNumberFormat="1"/>
    <xf numFmtId="2" fontId="13" fillId="0" borderId="1" xfId="0" applyNumberFormat="1" applyFont="1" applyBorder="1" applyAlignment="1">
      <alignment horizontal="right"/>
    </xf>
    <xf numFmtId="0" fontId="20" fillId="0" borderId="2" xfId="0" applyFont="1" applyBorder="1" applyAlignment="1">
      <alignment vertical="center"/>
    </xf>
    <xf numFmtId="0" fontId="12" fillId="0" borderId="2" xfId="0" applyFont="1" applyBorder="1" applyAlignment="1">
      <alignment vertical="center"/>
    </xf>
    <xf numFmtId="0" fontId="33" fillId="0" borderId="0" xfId="0" applyFont="1" applyAlignment="1">
      <alignment vertical="center"/>
    </xf>
    <xf numFmtId="0" fontId="15" fillId="0" borderId="0" xfId="0" applyFont="1" applyAlignment="1">
      <alignment vertical="center"/>
    </xf>
    <xf numFmtId="0" fontId="41" fillId="0" borderId="0" xfId="0" applyFont="1" applyAlignment="1">
      <alignment vertical="center"/>
    </xf>
    <xf numFmtId="0" fontId="37" fillId="0" borderId="0" xfId="0" applyFont="1" applyAlignment="1">
      <alignment vertical="center"/>
    </xf>
    <xf numFmtId="0" fontId="0" fillId="0" borderId="0" xfId="0" applyAlignment="1">
      <alignment vertical="center" wrapText="1"/>
    </xf>
    <xf numFmtId="0" fontId="43" fillId="0" borderId="0" xfId="0" applyFont="1" applyAlignment="1">
      <alignment vertical="center"/>
    </xf>
    <xf numFmtId="0" fontId="61" fillId="0" borderId="0" xfId="0" applyFont="1" applyAlignment="1">
      <alignment vertical="center"/>
    </xf>
    <xf numFmtId="0" fontId="63" fillId="0" borderId="0" xfId="0" applyFont="1" applyAlignment="1">
      <alignment vertical="center"/>
    </xf>
    <xf numFmtId="0" fontId="65" fillId="0" borderId="0" xfId="0" applyFont="1" applyAlignment="1">
      <alignment vertical="center"/>
    </xf>
    <xf numFmtId="165" fontId="4" fillId="0" borderId="0" xfId="3" applyNumberFormat="1" applyFont="1" applyFill="1" applyAlignment="1">
      <alignment vertical="center"/>
    </xf>
    <xf numFmtId="9" fontId="15" fillId="0" borderId="0" xfId="3" applyFont="1" applyFill="1" applyBorder="1" applyAlignment="1">
      <alignment vertical="center"/>
    </xf>
    <xf numFmtId="3" fontId="67" fillId="0" borderId="13" xfId="0" applyNumberFormat="1" applyFont="1" applyBorder="1" applyAlignment="1">
      <alignment vertical="center" wrapText="1"/>
    </xf>
    <xf numFmtId="166" fontId="18" fillId="0" borderId="0" xfId="5" applyNumberFormat="1" applyFont="1" applyFill="1" applyBorder="1" applyAlignment="1">
      <alignment horizontal="right" vertical="center"/>
    </xf>
    <xf numFmtId="3" fontId="68" fillId="2" borderId="17" xfId="0" applyNumberFormat="1" applyFont="1" applyFill="1" applyBorder="1" applyAlignment="1">
      <alignment horizontal="center" vertical="center" wrapText="1"/>
    </xf>
    <xf numFmtId="0" fontId="36" fillId="20" borderId="0" xfId="8" applyFill="1" applyBorder="1" applyAlignment="1">
      <alignment horizontal="center" vertical="center" wrapText="1"/>
    </xf>
    <xf numFmtId="0" fontId="36" fillId="0" borderId="17" xfId="8" applyBorder="1" applyAlignment="1">
      <alignment horizontal="center" vertical="center"/>
    </xf>
    <xf numFmtId="0" fontId="36" fillId="0" borderId="13" xfId="8" applyBorder="1" applyAlignment="1">
      <alignment horizontal="center" vertical="center"/>
    </xf>
    <xf numFmtId="0" fontId="36" fillId="0" borderId="11" xfId="8" applyBorder="1" applyAlignment="1">
      <alignment horizontal="center" vertical="center"/>
    </xf>
    <xf numFmtId="169" fontId="21" fillId="0" borderId="0" xfId="0" applyNumberFormat="1" applyFont="1" applyAlignment="1" applyProtection="1">
      <alignment horizontal="center" vertical="center" wrapText="1"/>
      <protection hidden="1"/>
    </xf>
    <xf numFmtId="0" fontId="12" fillId="0" borderId="2" xfId="0" applyFont="1" applyBorder="1" applyAlignment="1">
      <alignment horizontal="center"/>
    </xf>
    <xf numFmtId="10" fontId="21" fillId="0" borderId="0" xfId="0" applyNumberFormat="1" applyFont="1" applyAlignment="1">
      <alignment horizontal="center" vertical="center" wrapText="1"/>
    </xf>
    <xf numFmtId="0" fontId="13" fillId="0" borderId="1" xfId="0" applyFont="1" applyBorder="1" applyAlignment="1">
      <alignment horizontal="center" vertical="center"/>
    </xf>
    <xf numFmtId="0" fontId="13" fillId="0" borderId="30" xfId="0" applyFont="1" applyBorder="1" applyAlignment="1">
      <alignment horizontal="center" vertical="center"/>
    </xf>
    <xf numFmtId="10" fontId="21" fillId="0" borderId="31" xfId="0" applyNumberFormat="1" applyFont="1" applyBorder="1" applyAlignment="1">
      <alignment horizontal="center" vertical="center" wrapText="1"/>
    </xf>
    <xf numFmtId="172" fontId="21" fillId="0" borderId="0" xfId="0" applyNumberFormat="1" applyFont="1" applyAlignment="1">
      <alignment horizontal="center" vertical="center" wrapText="1"/>
    </xf>
    <xf numFmtId="0" fontId="2" fillId="0" borderId="0" xfId="0" applyFont="1" applyAlignment="1">
      <alignment horizontal="left" vertical="center" wrapText="1"/>
    </xf>
    <xf numFmtId="3" fontId="67" fillId="0" borderId="13" xfId="0" applyNumberFormat="1" applyFont="1" applyBorder="1" applyAlignment="1">
      <alignment horizontal="left" vertical="center" wrapText="1"/>
    </xf>
    <xf numFmtId="3" fontId="67" fillId="0" borderId="11" xfId="0" applyNumberFormat="1" applyFont="1" applyBorder="1" applyAlignment="1">
      <alignment horizontal="left" vertical="center" wrapText="1"/>
    </xf>
    <xf numFmtId="3" fontId="67" fillId="0" borderId="13" xfId="0" applyNumberFormat="1" applyFont="1" applyBorder="1" applyAlignment="1">
      <alignment horizontal="center" vertical="center" wrapText="1"/>
    </xf>
    <xf numFmtId="3" fontId="67" fillId="0" borderId="11" xfId="0" applyNumberFormat="1" applyFont="1" applyBorder="1" applyAlignment="1">
      <alignment horizontal="center" vertical="center" wrapText="1"/>
    </xf>
    <xf numFmtId="3" fontId="36" fillId="0" borderId="15" xfId="8" applyNumberFormat="1" applyBorder="1" applyAlignment="1">
      <alignment horizontal="center" vertical="center" wrapText="1"/>
    </xf>
    <xf numFmtId="3" fontId="36" fillId="0" borderId="16" xfId="8" applyNumberFormat="1" applyBorder="1" applyAlignment="1">
      <alignment horizontal="center" vertical="center" wrapText="1"/>
    </xf>
    <xf numFmtId="3" fontId="39" fillId="0" borderId="0" xfId="0" applyNumberFormat="1" applyFont="1" applyAlignment="1">
      <alignment horizontal="left" vertical="center" wrapText="1"/>
    </xf>
    <xf numFmtId="3" fontId="39" fillId="0" borderId="5" xfId="0" applyNumberFormat="1" applyFont="1" applyBorder="1" applyAlignment="1">
      <alignment horizontal="left" vertical="center" wrapText="1"/>
    </xf>
    <xf numFmtId="3" fontId="39" fillId="0" borderId="8" xfId="0" applyNumberFormat="1" applyFont="1" applyBorder="1" applyAlignment="1">
      <alignment horizontal="left" vertical="center" wrapText="1"/>
    </xf>
    <xf numFmtId="3" fontId="39" fillId="0" borderId="15" xfId="0" applyNumberFormat="1" applyFont="1" applyBorder="1" applyAlignment="1">
      <alignment horizontal="left" vertical="center" wrapText="1"/>
    </xf>
    <xf numFmtId="3" fontId="39" fillId="0" borderId="15" xfId="0" applyNumberFormat="1" applyFont="1" applyBorder="1" applyAlignment="1">
      <alignment horizontal="center" vertical="center" wrapText="1"/>
    </xf>
    <xf numFmtId="3" fontId="39" fillId="0" borderId="16" xfId="0" applyNumberFormat="1" applyFont="1" applyBorder="1" applyAlignment="1">
      <alignment horizontal="center" vertical="center" wrapText="1"/>
    </xf>
    <xf numFmtId="3" fontId="39" fillId="0" borderId="13" xfId="0" applyNumberFormat="1" applyFont="1" applyBorder="1" applyAlignment="1">
      <alignment horizontal="left" vertical="center" wrapText="1"/>
    </xf>
    <xf numFmtId="3" fontId="39" fillId="0" borderId="11" xfId="0" applyNumberFormat="1" applyFont="1" applyBorder="1" applyAlignment="1">
      <alignment horizontal="left" vertical="center" wrapText="1"/>
    </xf>
    <xf numFmtId="0" fontId="60" fillId="0" borderId="13" xfId="0" applyFont="1" applyBorder="1" applyAlignment="1">
      <alignment horizontal="center" vertical="center" wrapText="1"/>
    </xf>
    <xf numFmtId="0" fontId="60" fillId="0" borderId="0" xfId="0" applyFont="1" applyAlignment="1">
      <alignment horizontal="center" vertical="center" wrapText="1"/>
    </xf>
    <xf numFmtId="0" fontId="60" fillId="0" borderId="11" xfId="0" applyFont="1" applyBorder="1" applyAlignment="1">
      <alignment horizontal="center" vertical="center" wrapText="1"/>
    </xf>
    <xf numFmtId="0" fontId="0" fillId="0" borderId="0" xfId="0" applyAlignment="1">
      <alignment horizontal="left" vertical="center"/>
    </xf>
    <xf numFmtId="0" fontId="33" fillId="0" borderId="5" xfId="0" applyFont="1" applyBorder="1" applyAlignment="1">
      <alignment horizontal="center" vertical="center"/>
    </xf>
    <xf numFmtId="0" fontId="33" fillId="0" borderId="0" xfId="0" applyFont="1" applyAlignment="1">
      <alignment horizontal="center" vertical="center"/>
    </xf>
    <xf numFmtId="0" fontId="15" fillId="0" borderId="5" xfId="0" applyFont="1" applyBorder="1" applyAlignment="1">
      <alignment horizontal="center" vertical="center"/>
    </xf>
    <xf numFmtId="0" fontId="15" fillId="0" borderId="0" xfId="0" applyFont="1" applyAlignment="1">
      <alignment horizontal="center" vertical="center"/>
    </xf>
    <xf numFmtId="3" fontId="39" fillId="0" borderId="5" xfId="0" applyNumberFormat="1" applyFont="1" applyBorder="1" applyAlignment="1">
      <alignment vertical="center" wrapText="1"/>
    </xf>
    <xf numFmtId="3" fontId="39" fillId="0" borderId="0" xfId="0" applyNumberFormat="1" applyFont="1" applyAlignment="1">
      <alignment vertical="center" wrapText="1"/>
    </xf>
    <xf numFmtId="3" fontId="39" fillId="0" borderId="8" xfId="0" applyNumberFormat="1" applyFont="1" applyBorder="1" applyAlignment="1">
      <alignment vertical="center" wrapText="1"/>
    </xf>
    <xf numFmtId="3" fontId="36" fillId="0" borderId="5" xfId="8" applyNumberFormat="1" applyBorder="1" applyAlignment="1">
      <alignment horizontal="center" vertical="center" wrapText="1"/>
    </xf>
    <xf numFmtId="3" fontId="36" fillId="0" borderId="14" xfId="8" applyNumberFormat="1" applyBorder="1" applyAlignment="1">
      <alignment horizontal="center" vertical="center" wrapText="1"/>
    </xf>
    <xf numFmtId="0" fontId="42" fillId="0" borderId="0" xfId="0" applyFont="1" applyAlignment="1">
      <alignment horizontal="center" vertical="center" wrapText="1"/>
    </xf>
    <xf numFmtId="0" fontId="42" fillId="0" borderId="13" xfId="0" applyFont="1" applyBorder="1" applyAlignment="1">
      <alignment horizontal="center" vertical="center" wrapText="1"/>
    </xf>
    <xf numFmtId="0" fontId="42" fillId="0" borderId="11" xfId="0" applyFont="1" applyBorder="1" applyAlignment="1">
      <alignment horizontal="center" vertical="center" wrapText="1"/>
    </xf>
    <xf numFmtId="3" fontId="39" fillId="0" borderId="13" xfId="0" applyNumberFormat="1" applyFont="1" applyBorder="1" applyAlignment="1">
      <alignment horizontal="center" vertical="center" wrapText="1"/>
    </xf>
    <xf numFmtId="3" fontId="39" fillId="0" borderId="0" xfId="0" applyNumberFormat="1" applyFont="1" applyAlignment="1">
      <alignment horizontal="center" vertical="center" wrapText="1"/>
    </xf>
    <xf numFmtId="3" fontId="39" fillId="0" borderId="11" xfId="0" applyNumberFormat="1" applyFont="1" applyBorder="1" applyAlignment="1">
      <alignment horizontal="center" vertical="center" wrapText="1"/>
    </xf>
    <xf numFmtId="0" fontId="60" fillId="0" borderId="0" xfId="0" applyFont="1" applyAlignment="1">
      <alignment vertical="center" wrapText="1"/>
    </xf>
    <xf numFmtId="0" fontId="36" fillId="0" borderId="0" xfId="8" applyBorder="1" applyAlignment="1">
      <alignment horizontal="center" vertical="center" wrapText="1"/>
    </xf>
    <xf numFmtId="0" fontId="60" fillId="0" borderId="11" xfId="0" applyFont="1" applyBorder="1" applyAlignment="1">
      <alignment vertical="center" wrapText="1"/>
    </xf>
    <xf numFmtId="0" fontId="36" fillId="0" borderId="11" xfId="8" applyBorder="1" applyAlignment="1">
      <alignment horizontal="center" vertical="center" wrapText="1"/>
    </xf>
    <xf numFmtId="0" fontId="60" fillId="0" borderId="13" xfId="0" applyFont="1" applyBorder="1" applyAlignment="1">
      <alignment vertical="center" wrapText="1"/>
    </xf>
    <xf numFmtId="0" fontId="36" fillId="0" borderId="13" xfId="8" applyBorder="1" applyAlignment="1">
      <alignment horizontal="center" vertical="center" wrapText="1"/>
    </xf>
    <xf numFmtId="3" fontId="67" fillId="0" borderId="0" xfId="0" applyNumberFormat="1" applyFont="1" applyAlignment="1">
      <alignment horizontal="left" vertical="center" wrapText="1"/>
    </xf>
    <xf numFmtId="169" fontId="24" fillId="2" borderId="0" xfId="0" applyNumberFormat="1" applyFont="1" applyFill="1" applyAlignment="1" applyProtection="1">
      <alignment horizontal="right" wrapText="1"/>
      <protection hidden="1"/>
    </xf>
    <xf numFmtId="3" fontId="23" fillId="2" borderId="0" xfId="0" applyNumberFormat="1" applyFont="1" applyFill="1" applyAlignment="1">
      <alignment horizontal="right" vertical="center" wrapText="1"/>
    </xf>
    <xf numFmtId="169" fontId="21" fillId="2" borderId="0" xfId="0" applyNumberFormat="1" applyFont="1" applyFill="1" applyAlignment="1" applyProtection="1">
      <alignment horizontal="right" wrapText="1"/>
      <protection hidden="1"/>
    </xf>
    <xf numFmtId="169" fontId="28" fillId="2" borderId="0" xfId="0" applyNumberFormat="1" applyFont="1" applyFill="1" applyAlignment="1" applyProtection="1">
      <alignment horizontal="right" wrapText="1"/>
      <protection hidden="1"/>
    </xf>
    <xf numFmtId="9" fontId="15" fillId="2" borderId="0" xfId="3" applyFont="1" applyFill="1" applyBorder="1" applyAlignment="1">
      <alignment vertical="center"/>
    </xf>
    <xf numFmtId="1" fontId="0" fillId="2" borderId="0" xfId="0" applyNumberFormat="1" applyFill="1"/>
    <xf numFmtId="0" fontId="0" fillId="2" borderId="0" xfId="0" applyFill="1"/>
    <xf numFmtId="3" fontId="6" fillId="2" borderId="0" xfId="0" applyNumberFormat="1" applyFont="1" applyFill="1" applyAlignment="1">
      <alignment horizontal="right"/>
    </xf>
    <xf numFmtId="3" fontId="0" fillId="2" borderId="0" xfId="0" applyNumberFormat="1" applyFill="1"/>
    <xf numFmtId="41" fontId="0" fillId="2" borderId="0" xfId="2" applyFont="1" applyFill="1" applyBorder="1"/>
  </cellXfs>
  <cellStyles count="63">
    <cellStyle name="Comma 2 2" xfId="4" xr:uid="{29188B16-2E2F-A044-A5C9-C7F647194DB0}"/>
    <cellStyle name="Hipervínculo" xfId="8" builtinId="8"/>
    <cellStyle name="Millares" xfId="1" builtinId="3"/>
    <cellStyle name="Millares [0]" xfId="2" builtinId="6"/>
    <cellStyle name="Millares [0] 2" xfId="7" xr:uid="{C8B1DCDA-FD04-884E-89BD-4EA34D062BF9}"/>
    <cellStyle name="Millares [0] 2 2" xfId="19" xr:uid="{34073379-B78B-4F8A-86E1-3F4E7916D288}"/>
    <cellStyle name="Millares [0] 8" xfId="22" xr:uid="{62B8571C-C36C-4804-89D5-2AD34B439CBE}"/>
    <cellStyle name="Millares 2" xfId="11" xr:uid="{BC13EEB3-267D-40FC-9990-09C6BCF96C8C}"/>
    <cellStyle name="Millares 2 2" xfId="13" xr:uid="{CE4C1E2C-1EA7-44BC-A508-8D45D1D73F98}"/>
    <cellStyle name="Millares 2 2 2" xfId="17" xr:uid="{597740A9-2BC7-4138-9858-27F384A625C4}"/>
    <cellStyle name="Millares 2 3" xfId="15" xr:uid="{5F8E1435-84F0-403A-BEEF-5A061A92BBE5}"/>
    <cellStyle name="Millares 2 4" xfId="23" xr:uid="{4B9DB3F0-B41E-4899-87D7-761A22B7A6DB}"/>
    <cellStyle name="Millares 3" xfId="9" xr:uid="{28FA5677-F466-4923-A906-3D763E77AD5D}"/>
    <cellStyle name="Millares 56" xfId="12" xr:uid="{0CB77CE5-D2D5-43E1-AF67-22EE022E6B94}"/>
    <cellStyle name="Millares 56 2" xfId="14" xr:uid="{B1C78E27-FFF8-46B3-8AED-2E6E2FCD40D3}"/>
    <cellStyle name="Millares 56 2 2" xfId="18" xr:uid="{54AF486E-1D2F-478A-ADE8-DC87916F125E}"/>
    <cellStyle name="Millares 56 3" xfId="16" xr:uid="{6A6C0560-DFF1-44AF-8289-853EE02C2E9F}"/>
    <cellStyle name="Millares 79" xfId="5" xr:uid="{F47AFD77-B5C3-DA45-9036-2F03CF034104}"/>
    <cellStyle name="Normal" xfId="0" builtinId="0"/>
    <cellStyle name="Normal 100" xfId="20" xr:uid="{E4229BBD-8B7C-43A6-A04D-F27E8671F296}"/>
    <cellStyle name="Normal 13" xfId="21" xr:uid="{8DF8AE6F-4ED4-4439-A61D-A66E70CE1527}"/>
    <cellStyle name="Normal 2" xfId="6" xr:uid="{F8329156-100C-7643-9D5D-F2998D5C6633}"/>
    <cellStyle name="Normal 84" xfId="10" xr:uid="{BD58CCD4-802A-482C-A532-1C19FD75B975}"/>
    <cellStyle name="Porcentaje" xfId="3" builtinId="5"/>
    <cellStyle name="SAPBorder" xfId="43" xr:uid="{32C0FD06-D650-4BB8-8E04-7DA614C8D9D3}"/>
    <cellStyle name="SAPDataCell" xfId="25" xr:uid="{6FC3AA33-038A-4EAE-8379-941DF2D97FAF}"/>
    <cellStyle name="SAPDataRemoved" xfId="44" xr:uid="{5E03F79C-6A03-4309-99C8-338C13996DDA}"/>
    <cellStyle name="SAPDataTotalCell" xfId="26" xr:uid="{47870C9B-7EC8-4A0E-A017-142F37883E87}"/>
    <cellStyle name="SAPDimensionCell" xfId="24" xr:uid="{C642EA89-689C-4478-9F20-CF90878B9443}"/>
    <cellStyle name="SAPEditableDataCell" xfId="28" xr:uid="{8323873F-1F53-4D6E-8BC3-F4EB55583192}"/>
    <cellStyle name="SAPEditableDataTotalCell" xfId="31" xr:uid="{5D07850B-6EDD-4658-9C06-C10B4098EE5D}"/>
    <cellStyle name="SAPEmphasized" xfId="54" xr:uid="{E96EFD94-4182-4B6B-862C-CB818184A885}"/>
    <cellStyle name="SAPEmphasizedEditableDataCell" xfId="56" xr:uid="{80D3ED35-827F-4B51-AE4B-B1EDCD91780C}"/>
    <cellStyle name="SAPEmphasizedEditableDataTotalCell" xfId="57" xr:uid="{03BBACEB-C248-444C-AD8E-C0E49AF9C04C}"/>
    <cellStyle name="SAPEmphasizedLockedDataCell" xfId="60" xr:uid="{1E1063E7-F5F4-4DDA-8343-9037E2C4935B}"/>
    <cellStyle name="SAPEmphasizedLockedDataTotalCell" xfId="61" xr:uid="{4481423C-E58D-420D-9D39-97231B555FF3}"/>
    <cellStyle name="SAPEmphasizedReadonlyDataCell" xfId="58" xr:uid="{C0B04E0E-8C96-44A5-BFBE-5622A3232ED9}"/>
    <cellStyle name="SAPEmphasizedReadonlyDataTotalCell" xfId="59" xr:uid="{6E34459E-03FD-4457-A10F-66743DDC411D}"/>
    <cellStyle name="SAPEmphasizedTotal" xfId="55" xr:uid="{6ADD1F71-FE50-4C3D-B11C-456105543E21}"/>
    <cellStyle name="SAPError" xfId="45" xr:uid="{E5CA9081-2603-42EB-A483-6824465BD53A}"/>
    <cellStyle name="SAPExceptionLevel1" xfId="34" xr:uid="{86D30D49-7CAC-4D65-AAA0-FDB9014EFF76}"/>
    <cellStyle name="SAPExceptionLevel2" xfId="35" xr:uid="{F959ADA6-707A-4C28-934E-69031A0783D6}"/>
    <cellStyle name="SAPExceptionLevel3" xfId="36" xr:uid="{AD601605-82D5-42F9-A5EA-8D35C9314029}"/>
    <cellStyle name="SAPExceptionLevel4" xfId="37" xr:uid="{9C4384BB-DE24-4E19-97A1-0C8F5E9A1B24}"/>
    <cellStyle name="SAPExceptionLevel5" xfId="38" xr:uid="{36B0EE3C-28AC-48B5-83CE-DF1BFFB5E45F}"/>
    <cellStyle name="SAPExceptionLevel6" xfId="39" xr:uid="{516FF67B-2899-4BE6-8B34-53B8236AE79C}"/>
    <cellStyle name="SAPExceptionLevel7" xfId="40" xr:uid="{A4F5A3ED-2F5B-4D20-94E4-C5DD2CFE0842}"/>
    <cellStyle name="SAPExceptionLevel8" xfId="41" xr:uid="{34649A06-3FF5-41A3-B015-75B9B01910FD}"/>
    <cellStyle name="SAPExceptionLevel9" xfId="42" xr:uid="{8230B9F8-9994-4F38-9F9A-0959EEB636B3}"/>
    <cellStyle name="SAPFormula" xfId="62" xr:uid="{CFD837DB-A9A5-4EC0-A8FE-C1518C211EAF}"/>
    <cellStyle name="SAPGroupingFillCell" xfId="27" xr:uid="{4A3AAD35-A611-443F-A779-0FE2FAD7A1DF}"/>
    <cellStyle name="SAPHierarchyCell0" xfId="49" xr:uid="{4F2CA570-5CA2-488F-A227-6960677193F5}"/>
    <cellStyle name="SAPHierarchyCell1" xfId="50" xr:uid="{D748561A-31E1-4739-BC54-C01B275752AA}"/>
    <cellStyle name="SAPHierarchyCell2" xfId="51" xr:uid="{1D634A50-7CEC-4D1C-B5E8-1FDCA6F6680F}"/>
    <cellStyle name="SAPHierarchyCell3" xfId="52" xr:uid="{429B46ED-B867-4C30-94B7-1586A5A2EE89}"/>
    <cellStyle name="SAPHierarchyCell4" xfId="53" xr:uid="{EDD8BD7C-D5B5-41D2-B3B6-4D31722CD23A}"/>
    <cellStyle name="SAPLockedDataCell" xfId="30" xr:uid="{53719A2A-EDF6-4FBA-8315-2AF177719013}"/>
    <cellStyle name="SAPLockedDataTotalCell" xfId="33" xr:uid="{FF8D9296-6CDA-4E25-BAA2-E4A2183AE809}"/>
    <cellStyle name="SAPMemberCell" xfId="47" xr:uid="{8B3F42D9-B75E-45FF-BBB2-5FCAF320DB63}"/>
    <cellStyle name="SAPMemberTotalCell" xfId="48" xr:uid="{2908A6F4-D8A3-4DF4-995F-31ADE85F79C0}"/>
    <cellStyle name="SAPMessageText" xfId="46" xr:uid="{7E870581-3B9D-4230-A9F0-FF33DA1764DB}"/>
    <cellStyle name="SAPReadonlyDataCell" xfId="29" xr:uid="{C2ADBFE7-554C-44A5-AA28-B8AC56F276AD}"/>
    <cellStyle name="SAPReadonlyDataTotalCell" xfId="32" xr:uid="{52EE95B5-22EC-4D26-AA31-31934F5F264E}"/>
  </cellStyles>
  <dxfs count="0"/>
  <tableStyles count="0" defaultTableStyle="TableStyleMedium2" defaultPivotStyle="PivotStyleLight16"/>
  <colors>
    <mruColors>
      <color rgb="FF1CA0AA"/>
      <color rgb="FF00FF00"/>
      <color rgb="FF17AA9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7" Type="http://schemas.openxmlformats.org/officeDocument/2006/relationships/image" Target="../media/image7.jpeg"/><Relationship Id="rId2" Type="http://schemas.openxmlformats.org/officeDocument/2006/relationships/image" Target="../media/image2.tiff"/><Relationship Id="rId1" Type="http://schemas.openxmlformats.org/officeDocument/2006/relationships/image" Target="../media/image1.png"/><Relationship Id="rId6" Type="http://schemas.openxmlformats.org/officeDocument/2006/relationships/image" Target="../media/image6.jpeg"/><Relationship Id="rId5" Type="http://schemas.openxmlformats.org/officeDocument/2006/relationships/image" Target="../media/image5.jpe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7</xdr:col>
      <xdr:colOff>95250</xdr:colOff>
      <xdr:row>38</xdr:row>
      <xdr:rowOff>14767</xdr:rowOff>
    </xdr:to>
    <xdr:pic>
      <xdr:nvPicPr>
        <xdr:cNvPr id="93" name="Imagen 92">
          <a:extLst>
            <a:ext uri="{FF2B5EF4-FFF2-40B4-BE49-F238E27FC236}">
              <a16:creationId xmlns:a16="http://schemas.microsoft.com/office/drawing/2014/main" id="{291671E4-EFE2-2448-A2E6-F485162429B2}"/>
            </a:ext>
          </a:extLst>
        </xdr:cNvPr>
        <xdr:cNvPicPr>
          <a:picLocks noChangeAspect="1"/>
        </xdr:cNvPicPr>
      </xdr:nvPicPr>
      <xdr:blipFill rotWithShape="1">
        <a:blip xmlns:r="http://schemas.openxmlformats.org/officeDocument/2006/relationships" r:embed="rId1"/>
        <a:srcRect r="48941"/>
        <a:stretch/>
      </xdr:blipFill>
      <xdr:spPr>
        <a:xfrm>
          <a:off x="0" y="0"/>
          <a:ext cx="5829300" cy="6891817"/>
        </a:xfrm>
        <a:prstGeom prst="rect">
          <a:avLst/>
        </a:prstGeom>
      </xdr:spPr>
    </xdr:pic>
    <xdr:clientData/>
  </xdr:twoCellAnchor>
  <xdr:twoCellAnchor>
    <xdr:from>
      <xdr:col>11</xdr:col>
      <xdr:colOff>462742</xdr:colOff>
      <xdr:row>5</xdr:row>
      <xdr:rowOff>6131</xdr:rowOff>
    </xdr:from>
    <xdr:to>
      <xdr:col>15</xdr:col>
      <xdr:colOff>419355</xdr:colOff>
      <xdr:row>11</xdr:row>
      <xdr:rowOff>134198</xdr:rowOff>
    </xdr:to>
    <xdr:sp macro="" textlink="">
      <xdr:nvSpPr>
        <xdr:cNvPr id="4" name="CuadroTexto 3">
          <a:extLst>
            <a:ext uri="{FF2B5EF4-FFF2-40B4-BE49-F238E27FC236}">
              <a16:creationId xmlns:a16="http://schemas.microsoft.com/office/drawing/2014/main" id="{263D1C5F-F34D-E849-BAB7-AB58FCD63A72}"/>
            </a:ext>
          </a:extLst>
        </xdr:cNvPr>
        <xdr:cNvSpPr txBox="1"/>
      </xdr:nvSpPr>
      <xdr:spPr>
        <a:xfrm>
          <a:off x="11021463" y="966015"/>
          <a:ext cx="2836264" cy="12799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r"/>
          <a:r>
            <a:rPr lang="es-MX" sz="3600">
              <a:solidFill>
                <a:schemeClr val="bg2"/>
              </a:solidFill>
              <a:latin typeface="+mj-lt"/>
            </a:rPr>
            <a:t>Data</a:t>
          </a:r>
          <a:r>
            <a:rPr lang="es-MX" sz="3600" baseline="0">
              <a:solidFill>
                <a:schemeClr val="bg2"/>
              </a:solidFill>
              <a:latin typeface="+mj-lt"/>
            </a:rPr>
            <a:t> Pack</a:t>
          </a:r>
        </a:p>
        <a:p>
          <a:pPr algn="r"/>
          <a:r>
            <a:rPr lang="es-MX" sz="2800" baseline="0">
              <a:solidFill>
                <a:schemeClr val="accent3"/>
              </a:solidFill>
              <a:latin typeface="+mj-lt"/>
            </a:rPr>
            <a:t>1Q26</a:t>
          </a:r>
          <a:endParaRPr lang="es-MX" sz="2800">
            <a:solidFill>
              <a:schemeClr val="accent3"/>
            </a:solidFill>
            <a:latin typeface="+mj-lt"/>
          </a:endParaRPr>
        </a:p>
      </xdr:txBody>
    </xdr:sp>
    <xdr:clientData/>
  </xdr:twoCellAnchor>
  <xdr:twoCellAnchor>
    <xdr:from>
      <xdr:col>9</xdr:col>
      <xdr:colOff>250257</xdr:colOff>
      <xdr:row>16</xdr:row>
      <xdr:rowOff>139745</xdr:rowOff>
    </xdr:from>
    <xdr:to>
      <xdr:col>15</xdr:col>
      <xdr:colOff>324859</xdr:colOff>
      <xdr:row>16</xdr:row>
      <xdr:rowOff>163108</xdr:rowOff>
    </xdr:to>
    <xdr:cxnSp macro="">
      <xdr:nvCxnSpPr>
        <xdr:cNvPr id="9" name="30 Conector recto">
          <a:extLst>
            <a:ext uri="{FF2B5EF4-FFF2-40B4-BE49-F238E27FC236}">
              <a16:creationId xmlns:a16="http://schemas.microsoft.com/office/drawing/2014/main" id="{6D493946-0318-234D-AAFD-E771025B9D0B}"/>
            </a:ext>
          </a:extLst>
        </xdr:cNvPr>
        <xdr:cNvCxnSpPr>
          <a:cxnSpLocks/>
        </xdr:cNvCxnSpPr>
      </xdr:nvCxnSpPr>
      <xdr:spPr>
        <a:xfrm>
          <a:off x="7622607" y="3035345"/>
          <a:ext cx="4522777" cy="23363"/>
        </a:xfrm>
        <a:prstGeom prst="line">
          <a:avLst/>
        </a:prstGeom>
        <a:ln>
          <a:solidFill>
            <a:schemeClr val="accent3"/>
          </a:solidFill>
        </a:ln>
        <a:effectLst/>
      </xdr:spPr>
      <xdr:style>
        <a:lnRef idx="2">
          <a:schemeClr val="accent1"/>
        </a:lnRef>
        <a:fillRef idx="0">
          <a:schemeClr val="accent1"/>
        </a:fillRef>
        <a:effectRef idx="1">
          <a:schemeClr val="accent1"/>
        </a:effectRef>
        <a:fontRef idx="minor">
          <a:schemeClr val="tx1"/>
        </a:fontRef>
      </xdr:style>
    </xdr:cxnSp>
    <xdr:clientData/>
  </xdr:twoCellAnchor>
  <xdr:twoCellAnchor>
    <xdr:from>
      <xdr:col>9</xdr:col>
      <xdr:colOff>294566</xdr:colOff>
      <xdr:row>24</xdr:row>
      <xdr:rowOff>26995</xdr:rowOff>
    </xdr:from>
    <xdr:to>
      <xdr:col>15</xdr:col>
      <xdr:colOff>302707</xdr:colOff>
      <xdr:row>24</xdr:row>
      <xdr:rowOff>26995</xdr:rowOff>
    </xdr:to>
    <xdr:cxnSp macro="">
      <xdr:nvCxnSpPr>
        <xdr:cNvPr id="16" name="30 Conector recto">
          <a:extLst>
            <a:ext uri="{FF2B5EF4-FFF2-40B4-BE49-F238E27FC236}">
              <a16:creationId xmlns:a16="http://schemas.microsoft.com/office/drawing/2014/main" id="{B24A4C28-CD0F-BD48-B79C-2A4E3AEA7C63}"/>
            </a:ext>
          </a:extLst>
        </xdr:cNvPr>
        <xdr:cNvCxnSpPr>
          <a:cxnSpLocks/>
        </xdr:cNvCxnSpPr>
      </xdr:nvCxnSpPr>
      <xdr:spPr>
        <a:xfrm>
          <a:off x="7666916" y="4370395"/>
          <a:ext cx="4456316" cy="0"/>
        </a:xfrm>
        <a:prstGeom prst="line">
          <a:avLst/>
        </a:prstGeom>
        <a:ln>
          <a:solidFill>
            <a:schemeClr val="accent3"/>
          </a:solidFill>
        </a:ln>
        <a:effectLst/>
      </xdr:spPr>
      <xdr:style>
        <a:lnRef idx="2">
          <a:schemeClr val="accent1"/>
        </a:lnRef>
        <a:fillRef idx="0">
          <a:schemeClr val="accent1"/>
        </a:fillRef>
        <a:effectRef idx="1">
          <a:schemeClr val="accent1"/>
        </a:effectRef>
        <a:fontRef idx="minor">
          <a:schemeClr val="tx1"/>
        </a:fontRef>
      </xdr:style>
    </xdr:cxnSp>
    <xdr:clientData/>
  </xdr:twoCellAnchor>
  <xdr:twoCellAnchor>
    <xdr:from>
      <xdr:col>9</xdr:col>
      <xdr:colOff>277736</xdr:colOff>
      <xdr:row>21</xdr:row>
      <xdr:rowOff>111351</xdr:rowOff>
    </xdr:from>
    <xdr:to>
      <xdr:col>10</xdr:col>
      <xdr:colOff>748019</xdr:colOff>
      <xdr:row>23</xdr:row>
      <xdr:rowOff>82466</xdr:rowOff>
    </xdr:to>
    <xdr:sp macro="" textlink="">
      <xdr:nvSpPr>
        <xdr:cNvPr id="17" name="31 CuadroTexto">
          <a:extLst>
            <a:ext uri="{FF2B5EF4-FFF2-40B4-BE49-F238E27FC236}">
              <a16:creationId xmlns:a16="http://schemas.microsoft.com/office/drawing/2014/main" id="{B912072E-DBC0-6F44-8962-D843BBA4F83E}"/>
            </a:ext>
          </a:extLst>
        </xdr:cNvPr>
        <xdr:cNvSpPr txBox="1"/>
      </xdr:nvSpPr>
      <xdr:spPr>
        <a:xfrm>
          <a:off x="7650086" y="3911826"/>
          <a:ext cx="1289433" cy="333065"/>
        </a:xfrm>
        <a:prstGeom prst="rect">
          <a:avLst/>
        </a:prstGeom>
      </xdr:spPr>
      <xdr:txBody>
        <a:bodyPr vert="horz" wrap="square" lIns="0" tIns="0" rIns="0" bIns="0" rtlCol="0" anchor="t">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378" rtl="0" eaLnBrk="1" fontAlgn="auto" latinLnBrk="0" hangingPunct="1">
            <a:lnSpc>
              <a:spcPct val="100000"/>
            </a:lnSpc>
            <a:spcBef>
              <a:spcPct val="0"/>
            </a:spcBef>
            <a:spcAft>
              <a:spcPts val="0"/>
            </a:spcAft>
            <a:buClrTx/>
            <a:buSzTx/>
            <a:buFontTx/>
            <a:buNone/>
            <a:tabLst/>
            <a:defRPr/>
          </a:pPr>
          <a:r>
            <a:rPr kumimoji="0" lang="en-US" sz="1467" b="1" i="0" u="none" strike="noStrike" kern="1200" cap="none" spc="0" normalizeH="0" baseline="0">
              <a:ln>
                <a:noFill/>
              </a:ln>
              <a:solidFill>
                <a:srgbClr val="002060"/>
              </a:solidFill>
              <a:effectLst/>
              <a:uLnTx/>
              <a:uFillTx/>
              <a:latin typeface="Proxima Nova Thin" panose="02000506030000020004" pitchFamily="2" charset="0"/>
              <a:ea typeface="+mj-ea"/>
              <a:cs typeface="Calibri" panose="020F0502020204030204" pitchFamily="34" charset="0"/>
              <a:sym typeface="Helvetica Light"/>
            </a:rPr>
            <a:t>Diana C.</a:t>
          </a:r>
        </a:p>
        <a:p>
          <a:pPr marL="0" marR="0" lvl="0" indent="0" algn="l" defTabSz="914378" rtl="0" eaLnBrk="1" fontAlgn="auto" latinLnBrk="0" hangingPunct="1">
            <a:lnSpc>
              <a:spcPct val="100000"/>
            </a:lnSpc>
            <a:spcBef>
              <a:spcPct val="0"/>
            </a:spcBef>
            <a:spcAft>
              <a:spcPts val="0"/>
            </a:spcAft>
            <a:buClrTx/>
            <a:buSzTx/>
            <a:buFontTx/>
            <a:buNone/>
            <a:tabLst/>
            <a:defRPr/>
          </a:pPr>
          <a:r>
            <a:rPr kumimoji="0" lang="en-US" sz="1467" b="1" i="0" u="none" strike="noStrike" kern="1200" cap="none" spc="0" normalizeH="0" baseline="0">
              <a:ln>
                <a:noFill/>
              </a:ln>
              <a:solidFill>
                <a:srgbClr val="002060"/>
              </a:solidFill>
              <a:effectLst/>
              <a:uLnTx/>
              <a:uFillTx/>
              <a:latin typeface="Proxima Nova Thin" panose="02000506030000020004" pitchFamily="2" charset="0"/>
              <a:ea typeface="+mj-ea"/>
              <a:cs typeface="Calibri" panose="020F0502020204030204" pitchFamily="34" charset="0"/>
              <a:sym typeface="Helvetica Light"/>
            </a:rPr>
            <a:t>Ferro B.</a:t>
          </a:r>
        </a:p>
      </xdr:txBody>
    </xdr:sp>
    <xdr:clientData/>
  </xdr:twoCellAnchor>
  <xdr:twoCellAnchor>
    <xdr:from>
      <xdr:col>9</xdr:col>
      <xdr:colOff>277736</xdr:colOff>
      <xdr:row>24</xdr:row>
      <xdr:rowOff>113153</xdr:rowOff>
    </xdr:from>
    <xdr:to>
      <xdr:col>11</xdr:col>
      <xdr:colOff>133350</xdr:colOff>
      <xdr:row>26</xdr:row>
      <xdr:rowOff>134494</xdr:rowOff>
    </xdr:to>
    <xdr:sp macro="" textlink="">
      <xdr:nvSpPr>
        <xdr:cNvPr id="18" name="32 CuadroTexto">
          <a:extLst>
            <a:ext uri="{FF2B5EF4-FFF2-40B4-BE49-F238E27FC236}">
              <a16:creationId xmlns:a16="http://schemas.microsoft.com/office/drawing/2014/main" id="{D0D7ABD1-87A9-E844-9F60-0733A585207C}"/>
            </a:ext>
          </a:extLst>
        </xdr:cNvPr>
        <xdr:cNvSpPr txBox="1"/>
      </xdr:nvSpPr>
      <xdr:spPr>
        <a:xfrm>
          <a:off x="7650086" y="4456553"/>
          <a:ext cx="1493914" cy="383291"/>
        </a:xfrm>
        <a:prstGeom prst="rect">
          <a:avLst/>
        </a:prstGeom>
      </xdr:spPr>
      <xdr:txBody>
        <a:bodyPr vert="horz" wrap="square" lIns="0" tIns="0" rIns="0" bIns="0" rtlCol="0" anchor="t">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1219140" rtl="0" eaLnBrk="1" fontAlgn="auto" latinLnBrk="0" hangingPunct="1">
            <a:lnSpc>
              <a:spcPct val="100000"/>
            </a:lnSpc>
            <a:spcBef>
              <a:spcPct val="0"/>
            </a:spcBef>
            <a:spcAft>
              <a:spcPts val="0"/>
            </a:spcAft>
            <a:buClrTx/>
            <a:buSzTx/>
            <a:buFontTx/>
            <a:buNone/>
            <a:tabLst/>
            <a:defRPr/>
          </a:pPr>
          <a:r>
            <a:rPr kumimoji="0" lang="es-CO" sz="1467" b="0" i="0" u="none" strike="noStrike" kern="1200" cap="none" spc="0" normalizeH="0" baseline="0">
              <a:ln>
                <a:noFill/>
              </a:ln>
              <a:solidFill>
                <a:srgbClr val="002060"/>
              </a:solidFill>
              <a:effectLst/>
              <a:uLnTx/>
              <a:uFillTx/>
              <a:latin typeface="Proxima Nova Thin" panose="02000506030000020004" pitchFamily="2" charset="0"/>
              <a:ea typeface="+mj-ea"/>
              <a:cs typeface="Calibri" panose="020F0502020204030204" pitchFamily="34" charset="0"/>
              <a:sym typeface="Helvetica Light"/>
            </a:rPr>
            <a:t>Financial Planning Director TGI</a:t>
          </a:r>
        </a:p>
      </xdr:txBody>
    </xdr:sp>
    <xdr:clientData/>
  </xdr:twoCellAnchor>
  <xdr:twoCellAnchor>
    <xdr:from>
      <xdr:col>12</xdr:col>
      <xdr:colOff>17742</xdr:colOff>
      <xdr:row>21</xdr:row>
      <xdr:rowOff>180087</xdr:rowOff>
    </xdr:from>
    <xdr:to>
      <xdr:col>14</xdr:col>
      <xdr:colOff>142875</xdr:colOff>
      <xdr:row>24</xdr:row>
      <xdr:rowOff>33589</xdr:rowOff>
    </xdr:to>
    <xdr:sp macro="" textlink="">
      <xdr:nvSpPr>
        <xdr:cNvPr id="19" name="33 Rectángulo">
          <a:extLst>
            <a:ext uri="{FF2B5EF4-FFF2-40B4-BE49-F238E27FC236}">
              <a16:creationId xmlns:a16="http://schemas.microsoft.com/office/drawing/2014/main" id="{560AB8D3-4AB7-0F41-9F0F-99A886AEB561}"/>
            </a:ext>
          </a:extLst>
        </xdr:cNvPr>
        <xdr:cNvSpPr/>
      </xdr:nvSpPr>
      <xdr:spPr>
        <a:xfrm>
          <a:off x="9847542" y="3980562"/>
          <a:ext cx="1763433" cy="396427"/>
        </a:xfrm>
        <a:prstGeom prst="rect">
          <a:avLst/>
        </a:prstGeom>
      </xdr:spPr>
      <xdr:txBody>
        <a:bodyPr vert="horz" wrap="square" lIns="0" tIns="0" rIns="0" bIns="0" rtlCol="0" anchor="t">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1219140" rtl="0" eaLnBrk="1" fontAlgn="auto" latinLnBrk="0" hangingPunct="1">
            <a:lnSpc>
              <a:spcPts val="2000"/>
            </a:lnSpc>
            <a:spcBef>
              <a:spcPct val="0"/>
            </a:spcBef>
            <a:spcAft>
              <a:spcPts val="0"/>
            </a:spcAft>
            <a:buClrTx/>
            <a:buSzTx/>
            <a:buFontTx/>
            <a:buNone/>
            <a:tabLst/>
            <a:defRPr/>
          </a:pPr>
          <a:r>
            <a:rPr kumimoji="0" lang="en-US" sz="1467" b="0" i="0" u="none" strike="noStrike" kern="1200" cap="none" spc="0" normalizeH="0" baseline="0">
              <a:ln>
                <a:noFill/>
              </a:ln>
              <a:solidFill>
                <a:srgbClr val="002060"/>
              </a:solidFill>
              <a:effectLst/>
              <a:uLnTx/>
              <a:uFillTx/>
              <a:latin typeface="Proxima Nova Thin" panose="02000506030000020004" pitchFamily="2" charset="0"/>
              <a:ea typeface="+mn-ea"/>
              <a:cs typeface="Calibri" panose="020F0502020204030204" pitchFamily="34" charset="0"/>
            </a:rPr>
            <a:t>+57 (601) 313 8400  </a:t>
          </a:r>
        </a:p>
      </xdr:txBody>
    </xdr:sp>
    <xdr:clientData/>
  </xdr:twoCellAnchor>
  <xdr:twoCellAnchor>
    <xdr:from>
      <xdr:col>12</xdr:col>
      <xdr:colOff>14424</xdr:colOff>
      <xdr:row>24</xdr:row>
      <xdr:rowOff>131909</xdr:rowOff>
    </xdr:from>
    <xdr:to>
      <xdr:col>15</xdr:col>
      <xdr:colOff>276224</xdr:colOff>
      <xdr:row>26</xdr:row>
      <xdr:rowOff>103024</xdr:rowOff>
    </xdr:to>
    <xdr:sp macro="" textlink="">
      <xdr:nvSpPr>
        <xdr:cNvPr id="20" name="49 CuadroTexto">
          <a:extLst>
            <a:ext uri="{FF2B5EF4-FFF2-40B4-BE49-F238E27FC236}">
              <a16:creationId xmlns:a16="http://schemas.microsoft.com/office/drawing/2014/main" id="{A1FAC5BD-24EF-1143-B769-7B454DA178DE}"/>
            </a:ext>
          </a:extLst>
        </xdr:cNvPr>
        <xdr:cNvSpPr txBox="1"/>
      </xdr:nvSpPr>
      <xdr:spPr>
        <a:xfrm>
          <a:off x="9844224" y="4475309"/>
          <a:ext cx="2252525" cy="333065"/>
        </a:xfrm>
        <a:prstGeom prst="rect">
          <a:avLst/>
        </a:prstGeom>
      </xdr:spPr>
      <xdr:txBody>
        <a:bodyPr vert="horz" wrap="square" lIns="0" tIns="0" rIns="0" bIns="0" rtlCol="0" anchor="t">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1219140" rtl="0" eaLnBrk="1" fontAlgn="auto" latinLnBrk="0" hangingPunct="1">
            <a:lnSpc>
              <a:spcPts val="2000"/>
            </a:lnSpc>
            <a:spcBef>
              <a:spcPct val="0"/>
            </a:spcBef>
            <a:spcAft>
              <a:spcPts val="0"/>
            </a:spcAft>
            <a:buClrTx/>
            <a:buSzTx/>
            <a:buFontTx/>
            <a:buNone/>
            <a:tabLst/>
            <a:defRPr/>
          </a:pPr>
          <a:r>
            <a:rPr kumimoji="0" lang="en-US" sz="1467" b="0" i="0" u="none" strike="noStrike" kern="1200" cap="none" spc="0" normalizeH="0" baseline="0">
              <a:ln>
                <a:noFill/>
              </a:ln>
              <a:solidFill>
                <a:srgbClr val="002060"/>
              </a:solidFill>
              <a:effectLst/>
              <a:uLnTx/>
              <a:uFillTx/>
              <a:latin typeface="Proxima Nova Thin" panose="02000506030000020004" pitchFamily="2" charset="0"/>
              <a:ea typeface="+mj-ea"/>
              <a:cs typeface="Calibri" panose="020F0502020204030204" pitchFamily="34" charset="0"/>
              <a:sym typeface="Helvetica Light"/>
            </a:rPr>
            <a:t>diana.ferro@tgi.com.co</a:t>
          </a:r>
        </a:p>
      </xdr:txBody>
    </xdr:sp>
    <xdr:clientData/>
  </xdr:twoCellAnchor>
  <xdr:twoCellAnchor>
    <xdr:from>
      <xdr:col>11</xdr:col>
      <xdr:colOff>187521</xdr:colOff>
      <xdr:row>21</xdr:row>
      <xdr:rowOff>70693</xdr:rowOff>
    </xdr:from>
    <xdr:to>
      <xdr:col>11</xdr:col>
      <xdr:colOff>646828</xdr:colOff>
      <xdr:row>23</xdr:row>
      <xdr:rowOff>139251</xdr:rowOff>
    </xdr:to>
    <xdr:pic>
      <xdr:nvPicPr>
        <xdr:cNvPr id="21" name="Imagen 20">
          <a:extLst>
            <a:ext uri="{FF2B5EF4-FFF2-40B4-BE49-F238E27FC236}">
              <a16:creationId xmlns:a16="http://schemas.microsoft.com/office/drawing/2014/main" id="{793C73D2-D358-944F-9146-9644CB3DDBEB}"/>
            </a:ext>
          </a:extLst>
        </xdr:cNvPr>
        <xdr:cNvPicPr>
          <a:picLocks noChangeAspect="1"/>
        </xdr:cNvPicPr>
      </xdr:nvPicPr>
      <xdr:blipFill>
        <a:blip xmlns:r="http://schemas.openxmlformats.org/officeDocument/2006/relationships" r:embed="rId2">
          <a:duotone>
            <a:schemeClr val="accent3">
              <a:shade val="45000"/>
              <a:satMod val="135000"/>
            </a:schemeClr>
            <a:prstClr val="white"/>
          </a:duotone>
        </a:blip>
        <a:stretch>
          <a:fillRect/>
        </a:stretch>
      </xdr:blipFill>
      <xdr:spPr>
        <a:xfrm>
          <a:off x="9198171" y="3871168"/>
          <a:ext cx="459307" cy="430508"/>
        </a:xfrm>
        <a:prstGeom prst="ellipse">
          <a:avLst/>
        </a:prstGeom>
      </xdr:spPr>
    </xdr:pic>
    <xdr:clientData/>
  </xdr:twoCellAnchor>
  <xdr:twoCellAnchor>
    <xdr:from>
      <xdr:col>11</xdr:col>
      <xdr:colOff>178994</xdr:colOff>
      <xdr:row>24</xdr:row>
      <xdr:rowOff>125990</xdr:rowOff>
    </xdr:from>
    <xdr:to>
      <xdr:col>11</xdr:col>
      <xdr:colOff>655357</xdr:colOff>
      <xdr:row>27</xdr:row>
      <xdr:rowOff>17765</xdr:rowOff>
    </xdr:to>
    <xdr:pic>
      <xdr:nvPicPr>
        <xdr:cNvPr id="22" name="Imagen 21">
          <a:extLst>
            <a:ext uri="{FF2B5EF4-FFF2-40B4-BE49-F238E27FC236}">
              <a16:creationId xmlns:a16="http://schemas.microsoft.com/office/drawing/2014/main" id="{06D3F1A4-E73B-A543-891D-DEBD9EFC6BF0}"/>
            </a:ext>
          </a:extLst>
        </xdr:cNvPr>
        <xdr:cNvPicPr>
          <a:picLocks noChangeAspect="1"/>
        </xdr:cNvPicPr>
      </xdr:nvPicPr>
      <xdr:blipFill>
        <a:blip xmlns:r="http://schemas.openxmlformats.org/officeDocument/2006/relationships" r:embed="rId3">
          <a:duotone>
            <a:schemeClr val="accent3">
              <a:shade val="45000"/>
              <a:satMod val="135000"/>
            </a:schemeClr>
            <a:prstClr val="white"/>
          </a:duotone>
        </a:blip>
        <a:stretch>
          <a:fillRect/>
        </a:stretch>
      </xdr:blipFill>
      <xdr:spPr>
        <a:xfrm>
          <a:off x="9189644" y="4469390"/>
          <a:ext cx="476363" cy="434700"/>
        </a:xfrm>
        <a:prstGeom prst="ellipse">
          <a:avLst/>
        </a:prstGeom>
      </xdr:spPr>
    </xdr:pic>
    <xdr:clientData/>
  </xdr:twoCellAnchor>
  <xdr:twoCellAnchor>
    <xdr:from>
      <xdr:col>9</xdr:col>
      <xdr:colOff>277736</xdr:colOff>
      <xdr:row>14</xdr:row>
      <xdr:rowOff>42207</xdr:rowOff>
    </xdr:from>
    <xdr:to>
      <xdr:col>11</xdr:col>
      <xdr:colOff>87133</xdr:colOff>
      <xdr:row>16</xdr:row>
      <xdr:rowOff>13324</xdr:rowOff>
    </xdr:to>
    <xdr:sp macro="" textlink="">
      <xdr:nvSpPr>
        <xdr:cNvPr id="23" name="31 CuadroTexto">
          <a:extLst>
            <a:ext uri="{FF2B5EF4-FFF2-40B4-BE49-F238E27FC236}">
              <a16:creationId xmlns:a16="http://schemas.microsoft.com/office/drawing/2014/main" id="{6BF42202-018A-394A-9D8E-FC91860C03DC}"/>
            </a:ext>
          </a:extLst>
        </xdr:cNvPr>
        <xdr:cNvSpPr txBox="1"/>
      </xdr:nvSpPr>
      <xdr:spPr>
        <a:xfrm>
          <a:off x="7650086" y="2575857"/>
          <a:ext cx="1447697" cy="333067"/>
        </a:xfrm>
        <a:prstGeom prst="rect">
          <a:avLst/>
        </a:prstGeom>
      </xdr:spPr>
      <xdr:txBody>
        <a:bodyPr vert="horz" wrap="square" lIns="0" tIns="0" rIns="0" bIns="0" rtlCol="0" anchor="t">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378" rtl="0" eaLnBrk="1" fontAlgn="auto" latinLnBrk="0" hangingPunct="1">
            <a:lnSpc>
              <a:spcPct val="100000"/>
            </a:lnSpc>
            <a:spcBef>
              <a:spcPct val="0"/>
            </a:spcBef>
            <a:spcAft>
              <a:spcPts val="0"/>
            </a:spcAft>
            <a:buClrTx/>
            <a:buSzTx/>
            <a:buFontTx/>
            <a:buNone/>
            <a:tabLst/>
            <a:defRPr/>
          </a:pPr>
          <a:r>
            <a:rPr kumimoji="0" lang="en-US" sz="1467" b="1" i="0" u="none" strike="noStrike" kern="1200" cap="none" spc="0" normalizeH="0" baseline="0">
              <a:ln>
                <a:noFill/>
              </a:ln>
              <a:solidFill>
                <a:srgbClr val="002060"/>
              </a:solidFill>
              <a:effectLst/>
              <a:uLnTx/>
              <a:uFillTx/>
              <a:latin typeface="Proxima Nova Thin" panose="02000506030000020004" pitchFamily="2" charset="0"/>
              <a:ea typeface="+mj-ea"/>
              <a:cs typeface="Calibri" panose="020F0502020204030204" pitchFamily="34" charset="0"/>
              <a:sym typeface="Helvetica Light"/>
            </a:rPr>
            <a:t>Beatriz E.</a:t>
          </a:r>
        </a:p>
        <a:p>
          <a:pPr marL="0" marR="0" lvl="0" indent="0" algn="l" defTabSz="914378" rtl="0" eaLnBrk="1" fontAlgn="auto" latinLnBrk="0" hangingPunct="1">
            <a:lnSpc>
              <a:spcPct val="100000"/>
            </a:lnSpc>
            <a:spcBef>
              <a:spcPct val="0"/>
            </a:spcBef>
            <a:spcAft>
              <a:spcPts val="0"/>
            </a:spcAft>
            <a:buClrTx/>
            <a:buSzTx/>
            <a:buFontTx/>
            <a:buNone/>
            <a:tabLst/>
            <a:defRPr/>
          </a:pPr>
          <a:r>
            <a:rPr kumimoji="0" lang="en-US" sz="1467" b="1" i="0" u="none" strike="noStrike" kern="1200" cap="none" spc="0" normalizeH="0" baseline="0">
              <a:ln>
                <a:noFill/>
              </a:ln>
              <a:solidFill>
                <a:srgbClr val="002060"/>
              </a:solidFill>
              <a:effectLst/>
              <a:uLnTx/>
              <a:uFillTx/>
              <a:latin typeface="Proxima Nova Thin" panose="02000506030000020004" pitchFamily="2" charset="0"/>
              <a:ea typeface="+mj-ea"/>
              <a:cs typeface="Calibri" panose="020F0502020204030204" pitchFamily="34" charset="0"/>
              <a:sym typeface="Helvetica Light"/>
            </a:rPr>
            <a:t>Arbeláez M.</a:t>
          </a:r>
        </a:p>
      </xdr:txBody>
    </xdr:sp>
    <xdr:clientData/>
  </xdr:twoCellAnchor>
  <xdr:twoCellAnchor>
    <xdr:from>
      <xdr:col>9</xdr:col>
      <xdr:colOff>277736</xdr:colOff>
      <xdr:row>17</xdr:row>
      <xdr:rowOff>44009</xdr:rowOff>
    </xdr:from>
    <xdr:to>
      <xdr:col>10</xdr:col>
      <xdr:colOff>784673</xdr:colOff>
      <xdr:row>19</xdr:row>
      <xdr:rowOff>65351</xdr:rowOff>
    </xdr:to>
    <xdr:sp macro="" textlink="">
      <xdr:nvSpPr>
        <xdr:cNvPr id="24" name="32 CuadroTexto">
          <a:extLst>
            <a:ext uri="{FF2B5EF4-FFF2-40B4-BE49-F238E27FC236}">
              <a16:creationId xmlns:a16="http://schemas.microsoft.com/office/drawing/2014/main" id="{A2AC58C7-2A59-0746-87FA-A511C976EB05}"/>
            </a:ext>
          </a:extLst>
        </xdr:cNvPr>
        <xdr:cNvSpPr txBox="1"/>
      </xdr:nvSpPr>
      <xdr:spPr>
        <a:xfrm>
          <a:off x="7650086" y="3120584"/>
          <a:ext cx="1326087" cy="383292"/>
        </a:xfrm>
        <a:prstGeom prst="rect">
          <a:avLst/>
        </a:prstGeom>
      </xdr:spPr>
      <xdr:txBody>
        <a:bodyPr vert="horz" wrap="square" lIns="0" tIns="0" rIns="0" bIns="0" rtlCol="0" anchor="t">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1219140" rtl="0" eaLnBrk="1" fontAlgn="auto" latinLnBrk="0" hangingPunct="1">
            <a:lnSpc>
              <a:spcPct val="100000"/>
            </a:lnSpc>
            <a:spcBef>
              <a:spcPct val="0"/>
            </a:spcBef>
            <a:spcAft>
              <a:spcPts val="0"/>
            </a:spcAft>
            <a:buClrTx/>
            <a:buSzTx/>
            <a:buFontTx/>
            <a:buNone/>
            <a:tabLst/>
            <a:defRPr/>
          </a:pPr>
          <a:r>
            <a:rPr kumimoji="0" lang="es-CO" sz="1467" b="0" i="0" u="none" strike="noStrike" kern="1200" cap="none" spc="0" normalizeH="0" baseline="0">
              <a:ln>
                <a:noFill/>
              </a:ln>
              <a:solidFill>
                <a:srgbClr val="002060"/>
              </a:solidFill>
              <a:effectLst/>
              <a:uLnTx/>
              <a:uFillTx/>
              <a:latin typeface="Proxima Nova Thin" panose="02000506030000020004" pitchFamily="2" charset="0"/>
              <a:ea typeface="+mj-ea"/>
              <a:cs typeface="Calibri" panose="020F0502020204030204" pitchFamily="34" charset="0"/>
              <a:sym typeface="Helvetica Light"/>
            </a:rPr>
            <a:t>CFO TGI</a:t>
          </a:r>
        </a:p>
      </xdr:txBody>
    </xdr:sp>
    <xdr:clientData/>
  </xdr:twoCellAnchor>
  <xdr:twoCellAnchor>
    <xdr:from>
      <xdr:col>12</xdr:col>
      <xdr:colOff>17743</xdr:colOff>
      <xdr:row>14</xdr:row>
      <xdr:rowOff>165285</xdr:rowOff>
    </xdr:from>
    <xdr:to>
      <xdr:col>14</xdr:col>
      <xdr:colOff>142875</xdr:colOff>
      <xdr:row>17</xdr:row>
      <xdr:rowOff>29790</xdr:rowOff>
    </xdr:to>
    <xdr:sp macro="" textlink="">
      <xdr:nvSpPr>
        <xdr:cNvPr id="25" name="33 Rectángulo">
          <a:extLst>
            <a:ext uri="{FF2B5EF4-FFF2-40B4-BE49-F238E27FC236}">
              <a16:creationId xmlns:a16="http://schemas.microsoft.com/office/drawing/2014/main" id="{58339AF5-50BA-764E-970E-53E03A3BB336}"/>
            </a:ext>
          </a:extLst>
        </xdr:cNvPr>
        <xdr:cNvSpPr/>
      </xdr:nvSpPr>
      <xdr:spPr>
        <a:xfrm>
          <a:off x="9847543" y="2698935"/>
          <a:ext cx="1763432" cy="407430"/>
        </a:xfrm>
        <a:prstGeom prst="rect">
          <a:avLst/>
        </a:prstGeom>
      </xdr:spPr>
      <xdr:txBody>
        <a:bodyPr vert="horz" wrap="square" lIns="0" tIns="0" rIns="0" bIns="0" rtlCol="0" anchor="t">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1219140" rtl="0" eaLnBrk="1" fontAlgn="auto" latinLnBrk="0" hangingPunct="1">
            <a:lnSpc>
              <a:spcPts val="2000"/>
            </a:lnSpc>
            <a:spcBef>
              <a:spcPct val="0"/>
            </a:spcBef>
            <a:spcAft>
              <a:spcPts val="0"/>
            </a:spcAft>
            <a:buClrTx/>
            <a:buSzTx/>
            <a:buFontTx/>
            <a:buNone/>
            <a:tabLst/>
            <a:defRPr/>
          </a:pPr>
          <a:r>
            <a:rPr kumimoji="0" lang="en-US" sz="1467" b="0" i="0" u="none" strike="noStrike" kern="1200" cap="none" spc="0" normalizeH="0" baseline="0">
              <a:ln>
                <a:noFill/>
              </a:ln>
              <a:solidFill>
                <a:srgbClr val="002060"/>
              </a:solidFill>
              <a:effectLst/>
              <a:uLnTx/>
              <a:uFillTx/>
              <a:latin typeface="Proxima Nova Thin" panose="02000506030000020004" pitchFamily="2" charset="0"/>
              <a:ea typeface="+mn-ea"/>
              <a:cs typeface="Calibri" panose="020F0502020204030204" pitchFamily="34" charset="0"/>
            </a:rPr>
            <a:t>+57 (601) 313 8400  </a:t>
          </a:r>
        </a:p>
      </xdr:txBody>
    </xdr:sp>
    <xdr:clientData/>
  </xdr:twoCellAnchor>
  <xdr:twoCellAnchor>
    <xdr:from>
      <xdr:col>12</xdr:col>
      <xdr:colOff>8217</xdr:colOff>
      <xdr:row>17</xdr:row>
      <xdr:rowOff>139236</xdr:rowOff>
    </xdr:from>
    <xdr:to>
      <xdr:col>15</xdr:col>
      <xdr:colOff>514349</xdr:colOff>
      <xdr:row>19</xdr:row>
      <xdr:rowOff>110353</xdr:rowOff>
    </xdr:to>
    <xdr:sp macro="" textlink="">
      <xdr:nvSpPr>
        <xdr:cNvPr id="26" name="49 CuadroTexto">
          <a:extLst>
            <a:ext uri="{FF2B5EF4-FFF2-40B4-BE49-F238E27FC236}">
              <a16:creationId xmlns:a16="http://schemas.microsoft.com/office/drawing/2014/main" id="{ABFA2B76-7CA8-2945-9D80-AC4F7879298D}"/>
            </a:ext>
          </a:extLst>
        </xdr:cNvPr>
        <xdr:cNvSpPr txBox="1"/>
      </xdr:nvSpPr>
      <xdr:spPr>
        <a:xfrm>
          <a:off x="9838017" y="3215811"/>
          <a:ext cx="2496857" cy="333067"/>
        </a:xfrm>
        <a:prstGeom prst="rect">
          <a:avLst/>
        </a:prstGeom>
      </xdr:spPr>
      <xdr:txBody>
        <a:bodyPr vert="horz" wrap="square" lIns="0" tIns="0" rIns="0" bIns="0" rtlCol="0" anchor="t">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1219140" rtl="0" eaLnBrk="1" fontAlgn="auto" latinLnBrk="0" hangingPunct="1">
            <a:lnSpc>
              <a:spcPts val="2000"/>
            </a:lnSpc>
            <a:spcBef>
              <a:spcPct val="0"/>
            </a:spcBef>
            <a:spcAft>
              <a:spcPts val="0"/>
            </a:spcAft>
            <a:buClrTx/>
            <a:buSzTx/>
            <a:buFontTx/>
            <a:buNone/>
            <a:tabLst/>
            <a:defRPr/>
          </a:pPr>
          <a:r>
            <a:rPr kumimoji="0" lang="en-US" sz="1467" b="0" i="0" u="none" strike="noStrike" kern="1200" cap="none" spc="0" normalizeH="0" baseline="0">
              <a:ln>
                <a:noFill/>
              </a:ln>
              <a:solidFill>
                <a:srgbClr val="002060"/>
              </a:solidFill>
              <a:effectLst/>
              <a:uLnTx/>
              <a:uFillTx/>
              <a:latin typeface="Proxima Nova Thin" panose="02000506030000020004" pitchFamily="2" charset="0"/>
              <a:ea typeface="+mj-ea"/>
              <a:cs typeface="Calibri" panose="020F0502020204030204" pitchFamily="34" charset="0"/>
              <a:sym typeface="Helvetica Light"/>
            </a:rPr>
            <a:t>beatriz.arbelaez@tgi.com.co</a:t>
          </a:r>
        </a:p>
      </xdr:txBody>
    </xdr:sp>
    <xdr:clientData/>
  </xdr:twoCellAnchor>
  <xdr:twoCellAnchor>
    <xdr:from>
      <xdr:col>11</xdr:col>
      <xdr:colOff>187522</xdr:colOff>
      <xdr:row>14</xdr:row>
      <xdr:rowOff>1550</xdr:rowOff>
    </xdr:from>
    <xdr:to>
      <xdr:col>11</xdr:col>
      <xdr:colOff>646829</xdr:colOff>
      <xdr:row>16</xdr:row>
      <xdr:rowOff>70110</xdr:rowOff>
    </xdr:to>
    <xdr:pic>
      <xdr:nvPicPr>
        <xdr:cNvPr id="27" name="Imagen 26">
          <a:extLst>
            <a:ext uri="{FF2B5EF4-FFF2-40B4-BE49-F238E27FC236}">
              <a16:creationId xmlns:a16="http://schemas.microsoft.com/office/drawing/2014/main" id="{44CF3C12-339C-5D4E-8A20-6F7A1DAA0A6C}"/>
            </a:ext>
          </a:extLst>
        </xdr:cNvPr>
        <xdr:cNvPicPr>
          <a:picLocks noChangeAspect="1"/>
        </xdr:cNvPicPr>
      </xdr:nvPicPr>
      <xdr:blipFill>
        <a:blip xmlns:r="http://schemas.openxmlformats.org/officeDocument/2006/relationships" r:embed="rId2">
          <a:duotone>
            <a:schemeClr val="accent3">
              <a:shade val="45000"/>
              <a:satMod val="135000"/>
            </a:schemeClr>
            <a:prstClr val="white"/>
          </a:duotone>
        </a:blip>
        <a:stretch>
          <a:fillRect/>
        </a:stretch>
      </xdr:blipFill>
      <xdr:spPr>
        <a:xfrm>
          <a:off x="9198172" y="2535200"/>
          <a:ext cx="459307" cy="430510"/>
        </a:xfrm>
        <a:prstGeom prst="ellipse">
          <a:avLst/>
        </a:prstGeom>
      </xdr:spPr>
    </xdr:pic>
    <xdr:clientData/>
  </xdr:twoCellAnchor>
  <xdr:twoCellAnchor>
    <xdr:from>
      <xdr:col>11</xdr:col>
      <xdr:colOff>178994</xdr:colOff>
      <xdr:row>17</xdr:row>
      <xdr:rowOff>56847</xdr:rowOff>
    </xdr:from>
    <xdr:to>
      <xdr:col>11</xdr:col>
      <xdr:colOff>655357</xdr:colOff>
      <xdr:row>19</xdr:row>
      <xdr:rowOff>129599</xdr:rowOff>
    </xdr:to>
    <xdr:pic>
      <xdr:nvPicPr>
        <xdr:cNvPr id="28" name="Imagen 27">
          <a:extLst>
            <a:ext uri="{FF2B5EF4-FFF2-40B4-BE49-F238E27FC236}">
              <a16:creationId xmlns:a16="http://schemas.microsoft.com/office/drawing/2014/main" id="{D261F8BD-BCD9-EA45-A0B2-862D054DF71C}"/>
            </a:ext>
          </a:extLst>
        </xdr:cNvPr>
        <xdr:cNvPicPr>
          <a:picLocks noChangeAspect="1"/>
        </xdr:cNvPicPr>
      </xdr:nvPicPr>
      <xdr:blipFill>
        <a:blip xmlns:r="http://schemas.openxmlformats.org/officeDocument/2006/relationships" r:embed="rId3">
          <a:duotone>
            <a:schemeClr val="accent3">
              <a:shade val="45000"/>
              <a:satMod val="135000"/>
            </a:schemeClr>
            <a:prstClr val="white"/>
          </a:duotone>
        </a:blip>
        <a:stretch>
          <a:fillRect/>
        </a:stretch>
      </xdr:blipFill>
      <xdr:spPr>
        <a:xfrm>
          <a:off x="9189644" y="3133422"/>
          <a:ext cx="476363" cy="434702"/>
        </a:xfrm>
        <a:prstGeom prst="ellipse">
          <a:avLst/>
        </a:prstGeom>
      </xdr:spPr>
    </xdr:pic>
    <xdr:clientData/>
  </xdr:twoCellAnchor>
  <xdr:twoCellAnchor>
    <xdr:from>
      <xdr:col>7</xdr:col>
      <xdr:colOff>605465</xdr:colOff>
      <xdr:row>0</xdr:row>
      <xdr:rowOff>144874</xdr:rowOff>
    </xdr:from>
    <xdr:to>
      <xdr:col>11</xdr:col>
      <xdr:colOff>515306</xdr:colOff>
      <xdr:row>8</xdr:row>
      <xdr:rowOff>86792</xdr:rowOff>
    </xdr:to>
    <xdr:pic>
      <xdr:nvPicPr>
        <xdr:cNvPr id="95" name="Picture 4">
          <a:extLst>
            <a:ext uri="{FF2B5EF4-FFF2-40B4-BE49-F238E27FC236}">
              <a16:creationId xmlns:a16="http://schemas.microsoft.com/office/drawing/2014/main" id="{30A51846-A9FE-9D47-850D-4C2D12DEF616}"/>
            </a:ext>
          </a:extLst>
        </xdr:cNvPr>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7324651" y="144874"/>
          <a:ext cx="3749376" cy="1477732"/>
        </a:xfrm>
        <a:prstGeom prst="rect">
          <a:avLst/>
        </a:prstGeom>
      </xdr:spPr>
    </xdr:pic>
    <xdr:clientData/>
  </xdr:twoCellAnchor>
  <xdr:twoCellAnchor>
    <xdr:from>
      <xdr:col>9</xdr:col>
      <xdr:colOff>294566</xdr:colOff>
      <xdr:row>31</xdr:row>
      <xdr:rowOff>93670</xdr:rowOff>
    </xdr:from>
    <xdr:to>
      <xdr:col>15</xdr:col>
      <xdr:colOff>302707</xdr:colOff>
      <xdr:row>31</xdr:row>
      <xdr:rowOff>93670</xdr:rowOff>
    </xdr:to>
    <xdr:cxnSp macro="">
      <xdr:nvCxnSpPr>
        <xdr:cNvPr id="34" name="30 Conector recto">
          <a:extLst>
            <a:ext uri="{FF2B5EF4-FFF2-40B4-BE49-F238E27FC236}">
              <a16:creationId xmlns:a16="http://schemas.microsoft.com/office/drawing/2014/main" id="{A5895063-3195-4B76-97A0-C4C0248CDD57}"/>
            </a:ext>
          </a:extLst>
        </xdr:cNvPr>
        <xdr:cNvCxnSpPr>
          <a:cxnSpLocks/>
        </xdr:cNvCxnSpPr>
      </xdr:nvCxnSpPr>
      <xdr:spPr>
        <a:xfrm>
          <a:off x="7666916" y="5703895"/>
          <a:ext cx="4456316" cy="0"/>
        </a:xfrm>
        <a:prstGeom prst="line">
          <a:avLst/>
        </a:prstGeom>
        <a:ln>
          <a:solidFill>
            <a:schemeClr val="accent3"/>
          </a:solidFill>
        </a:ln>
        <a:effectLst/>
      </xdr:spPr>
      <xdr:style>
        <a:lnRef idx="2">
          <a:schemeClr val="accent1"/>
        </a:lnRef>
        <a:fillRef idx="0">
          <a:schemeClr val="accent1"/>
        </a:fillRef>
        <a:effectRef idx="1">
          <a:schemeClr val="accent1"/>
        </a:effectRef>
        <a:fontRef idx="minor">
          <a:schemeClr val="tx1"/>
        </a:fontRef>
      </xdr:style>
    </xdr:cxnSp>
    <xdr:clientData/>
  </xdr:twoCellAnchor>
  <xdr:twoCellAnchor>
    <xdr:from>
      <xdr:col>9</xdr:col>
      <xdr:colOff>277736</xdr:colOff>
      <xdr:row>28</xdr:row>
      <xdr:rowOff>178026</xdr:rowOff>
    </xdr:from>
    <xdr:to>
      <xdr:col>11</xdr:col>
      <xdr:colOff>190500</xdr:colOff>
      <xdr:row>30</xdr:row>
      <xdr:rowOff>149141</xdr:rowOff>
    </xdr:to>
    <xdr:sp macro="" textlink="">
      <xdr:nvSpPr>
        <xdr:cNvPr id="35" name="31 CuadroTexto">
          <a:extLst>
            <a:ext uri="{FF2B5EF4-FFF2-40B4-BE49-F238E27FC236}">
              <a16:creationId xmlns:a16="http://schemas.microsoft.com/office/drawing/2014/main" id="{AA9617D1-C201-4DE0-8F24-EAFA24B73A8C}"/>
            </a:ext>
          </a:extLst>
        </xdr:cNvPr>
        <xdr:cNvSpPr txBox="1"/>
      </xdr:nvSpPr>
      <xdr:spPr>
        <a:xfrm>
          <a:off x="7650086" y="5245326"/>
          <a:ext cx="1551064" cy="333065"/>
        </a:xfrm>
        <a:prstGeom prst="rect">
          <a:avLst/>
        </a:prstGeom>
      </xdr:spPr>
      <xdr:txBody>
        <a:bodyPr vert="horz" wrap="square" lIns="0" tIns="0" rIns="0" bIns="0" rtlCol="0" anchor="t">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378" rtl="0" eaLnBrk="1" fontAlgn="auto" latinLnBrk="0" hangingPunct="1">
            <a:lnSpc>
              <a:spcPct val="100000"/>
            </a:lnSpc>
            <a:spcBef>
              <a:spcPct val="0"/>
            </a:spcBef>
            <a:spcAft>
              <a:spcPts val="0"/>
            </a:spcAft>
            <a:buClrTx/>
            <a:buSzTx/>
            <a:buFontTx/>
            <a:buNone/>
            <a:tabLst/>
            <a:defRPr/>
          </a:pPr>
          <a:r>
            <a:rPr kumimoji="0" lang="en-US" sz="1467" b="1" i="0" u="none" strike="noStrike" kern="1200" cap="none" spc="0" normalizeH="0" baseline="0">
              <a:ln>
                <a:noFill/>
              </a:ln>
              <a:solidFill>
                <a:srgbClr val="002060"/>
              </a:solidFill>
              <a:effectLst/>
              <a:uLnTx/>
              <a:uFillTx/>
              <a:latin typeface="Proxima Nova Thin" panose="02000506030000020004" pitchFamily="2" charset="0"/>
              <a:ea typeface="+mj-ea"/>
              <a:cs typeface="Calibri" panose="020F0502020204030204" pitchFamily="34" charset="0"/>
              <a:sym typeface="Helvetica Light"/>
            </a:rPr>
            <a:t>Juan C.</a:t>
          </a:r>
        </a:p>
        <a:p>
          <a:pPr marL="0" marR="0" lvl="0" indent="0" algn="l" defTabSz="914378" rtl="0" eaLnBrk="1" fontAlgn="auto" latinLnBrk="0" hangingPunct="1">
            <a:lnSpc>
              <a:spcPct val="100000"/>
            </a:lnSpc>
            <a:spcBef>
              <a:spcPct val="0"/>
            </a:spcBef>
            <a:spcAft>
              <a:spcPts val="0"/>
            </a:spcAft>
            <a:buClrTx/>
            <a:buSzTx/>
            <a:buFontTx/>
            <a:buNone/>
            <a:tabLst/>
            <a:defRPr/>
          </a:pPr>
          <a:r>
            <a:rPr kumimoji="0" lang="en-US" sz="1467" b="1" i="0" u="none" strike="noStrike" kern="1200" cap="none" spc="0" normalizeH="0" baseline="0">
              <a:ln>
                <a:noFill/>
              </a:ln>
              <a:solidFill>
                <a:srgbClr val="002060"/>
              </a:solidFill>
              <a:effectLst/>
              <a:uLnTx/>
              <a:uFillTx/>
              <a:latin typeface="Proxima Nova Thin" panose="02000506030000020004" pitchFamily="2" charset="0"/>
              <a:ea typeface="+mj-ea"/>
              <a:cs typeface="Calibri" panose="020F0502020204030204" pitchFamily="34" charset="0"/>
              <a:sym typeface="Helvetica Light"/>
            </a:rPr>
            <a:t>Pacheco M.</a:t>
          </a:r>
        </a:p>
      </xdr:txBody>
    </xdr:sp>
    <xdr:clientData/>
  </xdr:twoCellAnchor>
  <xdr:twoCellAnchor>
    <xdr:from>
      <xdr:col>9</xdr:col>
      <xdr:colOff>277736</xdr:colOff>
      <xdr:row>31</xdr:row>
      <xdr:rowOff>179828</xdr:rowOff>
    </xdr:from>
    <xdr:to>
      <xdr:col>10</xdr:col>
      <xdr:colOff>784673</xdr:colOff>
      <xdr:row>34</xdr:row>
      <xdr:rowOff>20194</xdr:rowOff>
    </xdr:to>
    <xdr:sp macro="" textlink="">
      <xdr:nvSpPr>
        <xdr:cNvPr id="36" name="32 CuadroTexto">
          <a:extLst>
            <a:ext uri="{FF2B5EF4-FFF2-40B4-BE49-F238E27FC236}">
              <a16:creationId xmlns:a16="http://schemas.microsoft.com/office/drawing/2014/main" id="{F235D3B6-A701-4C93-9641-780EEB8FB425}"/>
            </a:ext>
          </a:extLst>
        </xdr:cNvPr>
        <xdr:cNvSpPr txBox="1"/>
      </xdr:nvSpPr>
      <xdr:spPr>
        <a:xfrm>
          <a:off x="7650086" y="5790053"/>
          <a:ext cx="1326087" cy="383291"/>
        </a:xfrm>
        <a:prstGeom prst="rect">
          <a:avLst/>
        </a:prstGeom>
      </xdr:spPr>
      <xdr:txBody>
        <a:bodyPr vert="horz" wrap="square" lIns="0" tIns="0" rIns="0" bIns="0" rtlCol="0" anchor="t">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1219140" rtl="0" eaLnBrk="1" fontAlgn="auto" latinLnBrk="0" hangingPunct="1">
            <a:lnSpc>
              <a:spcPct val="100000"/>
            </a:lnSpc>
            <a:spcBef>
              <a:spcPct val="0"/>
            </a:spcBef>
            <a:spcAft>
              <a:spcPts val="0"/>
            </a:spcAft>
            <a:buClrTx/>
            <a:buSzTx/>
            <a:buFontTx/>
            <a:buNone/>
            <a:tabLst/>
            <a:defRPr/>
          </a:pPr>
          <a:r>
            <a:rPr kumimoji="0" lang="es-CO" sz="1467" b="0" i="0" u="none" strike="noStrike" kern="1200" cap="none" spc="0" normalizeH="0" baseline="0">
              <a:ln>
                <a:noFill/>
              </a:ln>
              <a:solidFill>
                <a:srgbClr val="002060"/>
              </a:solidFill>
              <a:effectLst/>
              <a:uLnTx/>
              <a:uFillTx/>
              <a:latin typeface="Proxima Nova Thin" panose="02000506030000020004" pitchFamily="2" charset="0"/>
              <a:ea typeface="+mj-ea"/>
              <a:cs typeface="Calibri" panose="020F0502020204030204" pitchFamily="34" charset="0"/>
              <a:sym typeface="Helvetica Light"/>
            </a:rPr>
            <a:t>Market Advisor</a:t>
          </a:r>
        </a:p>
      </xdr:txBody>
    </xdr:sp>
    <xdr:clientData/>
  </xdr:twoCellAnchor>
  <xdr:twoCellAnchor>
    <xdr:from>
      <xdr:col>12</xdr:col>
      <xdr:colOff>8217</xdr:colOff>
      <xdr:row>29</xdr:row>
      <xdr:rowOff>65787</xdr:rowOff>
    </xdr:from>
    <xdr:to>
      <xdr:col>14</xdr:col>
      <xdr:colOff>57150</xdr:colOff>
      <xdr:row>31</xdr:row>
      <xdr:rowOff>100264</xdr:rowOff>
    </xdr:to>
    <xdr:sp macro="" textlink="">
      <xdr:nvSpPr>
        <xdr:cNvPr id="37" name="33 Rectángulo">
          <a:extLst>
            <a:ext uri="{FF2B5EF4-FFF2-40B4-BE49-F238E27FC236}">
              <a16:creationId xmlns:a16="http://schemas.microsoft.com/office/drawing/2014/main" id="{BD469372-8254-47EA-AE97-F661DD66FC58}"/>
            </a:ext>
          </a:extLst>
        </xdr:cNvPr>
        <xdr:cNvSpPr/>
      </xdr:nvSpPr>
      <xdr:spPr>
        <a:xfrm>
          <a:off x="9838017" y="5314062"/>
          <a:ext cx="1687233" cy="396427"/>
        </a:xfrm>
        <a:prstGeom prst="rect">
          <a:avLst/>
        </a:prstGeom>
      </xdr:spPr>
      <xdr:txBody>
        <a:bodyPr vert="horz" wrap="square" lIns="0" tIns="0" rIns="0" bIns="0" rtlCol="0" anchor="t">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1219140" rtl="0" eaLnBrk="1" fontAlgn="auto" latinLnBrk="0" hangingPunct="1">
            <a:lnSpc>
              <a:spcPts val="2000"/>
            </a:lnSpc>
            <a:spcBef>
              <a:spcPct val="0"/>
            </a:spcBef>
            <a:spcAft>
              <a:spcPts val="0"/>
            </a:spcAft>
            <a:buClrTx/>
            <a:buSzTx/>
            <a:buFontTx/>
            <a:buNone/>
            <a:tabLst/>
            <a:defRPr/>
          </a:pPr>
          <a:r>
            <a:rPr kumimoji="0" lang="en-US" sz="1467" b="0" i="0" u="none" strike="noStrike" kern="1200" cap="none" spc="0" normalizeH="0" baseline="0">
              <a:ln>
                <a:noFill/>
              </a:ln>
              <a:solidFill>
                <a:srgbClr val="002060"/>
              </a:solidFill>
              <a:effectLst/>
              <a:uLnTx/>
              <a:uFillTx/>
              <a:latin typeface="Proxima Nova Thin" panose="02000506030000020004" pitchFamily="2" charset="0"/>
              <a:ea typeface="+mn-ea"/>
              <a:cs typeface="Calibri" panose="020F0502020204030204" pitchFamily="34" charset="0"/>
            </a:rPr>
            <a:t>+57 (601) 313 8400  </a:t>
          </a:r>
        </a:p>
      </xdr:txBody>
    </xdr:sp>
    <xdr:clientData/>
  </xdr:twoCellAnchor>
  <xdr:twoCellAnchor>
    <xdr:from>
      <xdr:col>12</xdr:col>
      <xdr:colOff>9525</xdr:colOff>
      <xdr:row>32</xdr:row>
      <xdr:rowOff>17609</xdr:rowOff>
    </xdr:from>
    <xdr:to>
      <xdr:col>15</xdr:col>
      <xdr:colOff>506358</xdr:colOff>
      <xdr:row>33</xdr:row>
      <xdr:rowOff>169699</xdr:rowOff>
    </xdr:to>
    <xdr:sp macro="" textlink="">
      <xdr:nvSpPr>
        <xdr:cNvPr id="38" name="49 CuadroTexto">
          <a:extLst>
            <a:ext uri="{FF2B5EF4-FFF2-40B4-BE49-F238E27FC236}">
              <a16:creationId xmlns:a16="http://schemas.microsoft.com/office/drawing/2014/main" id="{5867A843-2914-40E7-BCCB-5AF8D5C5C86D}"/>
            </a:ext>
          </a:extLst>
        </xdr:cNvPr>
        <xdr:cNvSpPr txBox="1"/>
      </xdr:nvSpPr>
      <xdr:spPr>
        <a:xfrm>
          <a:off x="9839325" y="5808809"/>
          <a:ext cx="2487558" cy="333065"/>
        </a:xfrm>
        <a:prstGeom prst="rect">
          <a:avLst/>
        </a:prstGeom>
      </xdr:spPr>
      <xdr:txBody>
        <a:bodyPr vert="horz" wrap="square" lIns="0" tIns="0" rIns="0" bIns="0" rtlCol="0" anchor="t">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1219140" rtl="0" eaLnBrk="1" fontAlgn="auto" latinLnBrk="0" hangingPunct="1">
            <a:lnSpc>
              <a:spcPts val="2000"/>
            </a:lnSpc>
            <a:spcBef>
              <a:spcPct val="0"/>
            </a:spcBef>
            <a:spcAft>
              <a:spcPts val="0"/>
            </a:spcAft>
            <a:buClrTx/>
            <a:buSzTx/>
            <a:buFontTx/>
            <a:buNone/>
            <a:tabLst/>
            <a:defRPr/>
          </a:pPr>
          <a:r>
            <a:rPr kumimoji="0" lang="en-US" sz="1467" b="0" i="0" u="none" strike="noStrike" kern="1200" cap="none" spc="0" normalizeH="0" baseline="0">
              <a:ln>
                <a:noFill/>
              </a:ln>
              <a:solidFill>
                <a:srgbClr val="002060"/>
              </a:solidFill>
              <a:effectLst/>
              <a:uLnTx/>
              <a:uFillTx/>
              <a:latin typeface="Proxima Nova Thin" panose="02000506030000020004" pitchFamily="2" charset="0"/>
              <a:ea typeface="+mj-ea"/>
              <a:cs typeface="Calibri" panose="020F0502020204030204" pitchFamily="34" charset="0"/>
              <a:sym typeface="Helvetica Light"/>
            </a:rPr>
            <a:t>juan.pacheco@tgi.com.co</a:t>
          </a:r>
        </a:p>
      </xdr:txBody>
    </xdr:sp>
    <xdr:clientData/>
  </xdr:twoCellAnchor>
  <xdr:twoCellAnchor>
    <xdr:from>
      <xdr:col>11</xdr:col>
      <xdr:colOff>187521</xdr:colOff>
      <xdr:row>28</xdr:row>
      <xdr:rowOff>137368</xdr:rowOff>
    </xdr:from>
    <xdr:to>
      <xdr:col>11</xdr:col>
      <xdr:colOff>646828</xdr:colOff>
      <xdr:row>31</xdr:row>
      <xdr:rowOff>24951</xdr:rowOff>
    </xdr:to>
    <xdr:pic>
      <xdr:nvPicPr>
        <xdr:cNvPr id="39" name="Imagen 38">
          <a:extLst>
            <a:ext uri="{FF2B5EF4-FFF2-40B4-BE49-F238E27FC236}">
              <a16:creationId xmlns:a16="http://schemas.microsoft.com/office/drawing/2014/main" id="{8C46453B-C8E5-40D6-8AE1-612174F510D4}"/>
            </a:ext>
          </a:extLst>
        </xdr:cNvPr>
        <xdr:cNvPicPr>
          <a:picLocks noChangeAspect="1"/>
        </xdr:cNvPicPr>
      </xdr:nvPicPr>
      <xdr:blipFill>
        <a:blip xmlns:r="http://schemas.openxmlformats.org/officeDocument/2006/relationships" r:embed="rId2">
          <a:duotone>
            <a:schemeClr val="accent3">
              <a:shade val="45000"/>
              <a:satMod val="135000"/>
            </a:schemeClr>
            <a:prstClr val="white"/>
          </a:duotone>
        </a:blip>
        <a:stretch>
          <a:fillRect/>
        </a:stretch>
      </xdr:blipFill>
      <xdr:spPr>
        <a:xfrm>
          <a:off x="9198171" y="5204668"/>
          <a:ext cx="459307" cy="430508"/>
        </a:xfrm>
        <a:prstGeom prst="ellipse">
          <a:avLst/>
        </a:prstGeom>
      </xdr:spPr>
    </xdr:pic>
    <xdr:clientData/>
  </xdr:twoCellAnchor>
  <xdr:twoCellAnchor>
    <xdr:from>
      <xdr:col>11</xdr:col>
      <xdr:colOff>178994</xdr:colOff>
      <xdr:row>32</xdr:row>
      <xdr:rowOff>11690</xdr:rowOff>
    </xdr:from>
    <xdr:to>
      <xdr:col>11</xdr:col>
      <xdr:colOff>655357</xdr:colOff>
      <xdr:row>34</xdr:row>
      <xdr:rowOff>84440</xdr:rowOff>
    </xdr:to>
    <xdr:pic>
      <xdr:nvPicPr>
        <xdr:cNvPr id="40" name="Imagen 39">
          <a:extLst>
            <a:ext uri="{FF2B5EF4-FFF2-40B4-BE49-F238E27FC236}">
              <a16:creationId xmlns:a16="http://schemas.microsoft.com/office/drawing/2014/main" id="{FD93CF48-AE8E-4B3E-B6B6-EFE127989936}"/>
            </a:ext>
          </a:extLst>
        </xdr:cNvPr>
        <xdr:cNvPicPr>
          <a:picLocks noChangeAspect="1"/>
        </xdr:cNvPicPr>
      </xdr:nvPicPr>
      <xdr:blipFill>
        <a:blip xmlns:r="http://schemas.openxmlformats.org/officeDocument/2006/relationships" r:embed="rId3">
          <a:duotone>
            <a:schemeClr val="accent3">
              <a:shade val="45000"/>
              <a:satMod val="135000"/>
            </a:schemeClr>
            <a:prstClr val="white"/>
          </a:duotone>
        </a:blip>
        <a:stretch>
          <a:fillRect/>
        </a:stretch>
      </xdr:blipFill>
      <xdr:spPr>
        <a:xfrm>
          <a:off x="9189644" y="5802890"/>
          <a:ext cx="476363" cy="434700"/>
        </a:xfrm>
        <a:prstGeom prst="ellipse">
          <a:avLst/>
        </a:prstGeom>
      </xdr:spPr>
    </xdr:pic>
    <xdr:clientData/>
  </xdr:twoCellAnchor>
  <xdr:twoCellAnchor editAs="oneCell">
    <xdr:from>
      <xdr:col>7</xdr:col>
      <xdr:colOff>762000</xdr:colOff>
      <xdr:row>13</xdr:row>
      <xdr:rowOff>114300</xdr:rowOff>
    </xdr:from>
    <xdr:to>
      <xdr:col>9</xdr:col>
      <xdr:colOff>23700</xdr:colOff>
      <xdr:row>18</xdr:row>
      <xdr:rowOff>109425</xdr:rowOff>
    </xdr:to>
    <xdr:pic>
      <xdr:nvPicPr>
        <xdr:cNvPr id="5" name="Imagen 4" descr="Imagen que contiene espejo, hombre, espejo de mano, espejo de coche&#10;&#10;Descripción generada automáticamente">
          <a:extLst>
            <a:ext uri="{FF2B5EF4-FFF2-40B4-BE49-F238E27FC236}">
              <a16:creationId xmlns:a16="http://schemas.microsoft.com/office/drawing/2014/main" id="{5B1A5727-E980-6377-2548-10937F83D513}"/>
            </a:ext>
          </a:extLst>
        </xdr:cNvPr>
        <xdr:cNvPicPr preferRelativeResize="0">
          <a:picLocks/>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l="3092" r="3092"/>
        <a:stretch/>
      </xdr:blipFill>
      <xdr:spPr>
        <a:xfrm>
          <a:off x="6496050" y="2466975"/>
          <a:ext cx="900000" cy="900000"/>
        </a:xfrm>
        <a:prstGeom prst="ellipse">
          <a:avLst/>
        </a:prstGeom>
        <a:ln w="38100">
          <a:solidFill>
            <a:srgbClr val="1CA0AA"/>
          </a:solidFill>
        </a:ln>
      </xdr:spPr>
    </xdr:pic>
    <xdr:clientData/>
  </xdr:twoCellAnchor>
  <xdr:twoCellAnchor editAs="oneCell">
    <xdr:from>
      <xdr:col>8</xdr:col>
      <xdr:colOff>0</xdr:colOff>
      <xdr:row>29</xdr:row>
      <xdr:rowOff>0</xdr:rowOff>
    </xdr:from>
    <xdr:to>
      <xdr:col>9</xdr:col>
      <xdr:colOff>73298</xdr:colOff>
      <xdr:row>33</xdr:row>
      <xdr:rowOff>153562</xdr:rowOff>
    </xdr:to>
    <xdr:pic>
      <xdr:nvPicPr>
        <xdr:cNvPr id="6" name="Imagen 5" descr="Una persona con los brazos cruzados&#10;&#10;El contenido generado por IA puede ser incorrecto.">
          <a:extLst>
            <a:ext uri="{FF2B5EF4-FFF2-40B4-BE49-F238E27FC236}">
              <a16:creationId xmlns:a16="http://schemas.microsoft.com/office/drawing/2014/main" id="{0A97E1E6-2EB1-F627-6866-6144B2A68391}"/>
            </a:ext>
          </a:extLst>
        </xdr:cNvPr>
        <xdr:cNvPicPr>
          <a:picLocks noChangeAspect="1"/>
        </xdr:cNvPicPr>
      </xdr:nvPicPr>
      <xdr:blipFill>
        <a:blip xmlns:r="http://schemas.openxmlformats.org/officeDocument/2006/relationships" r:embed="rId6"/>
        <a:srcRect t="15149" b="29545"/>
        <a:stretch>
          <a:fillRect/>
        </a:stretch>
      </xdr:blipFill>
      <xdr:spPr>
        <a:xfrm>
          <a:off x="6553200" y="5248275"/>
          <a:ext cx="892448" cy="877462"/>
        </a:xfrm>
        <a:prstGeom prst="flowChartConnector">
          <a:avLst/>
        </a:prstGeom>
        <a:ln w="38100">
          <a:solidFill>
            <a:srgbClr val="1CA0AA"/>
          </a:solidFill>
        </a:ln>
      </xdr:spPr>
    </xdr:pic>
    <xdr:clientData/>
  </xdr:twoCellAnchor>
  <xdr:twoCellAnchor>
    <xdr:from>
      <xdr:col>7</xdr:col>
      <xdr:colOff>762004</xdr:colOff>
      <xdr:row>21</xdr:row>
      <xdr:rowOff>19052</xdr:rowOff>
    </xdr:from>
    <xdr:to>
      <xdr:col>9</xdr:col>
      <xdr:colOff>55561</xdr:colOff>
      <xdr:row>26</xdr:row>
      <xdr:rowOff>39688</xdr:rowOff>
    </xdr:to>
    <xdr:sp macro="" textlink="">
      <xdr:nvSpPr>
        <xdr:cNvPr id="2" name="Elipse 1">
          <a:extLst>
            <a:ext uri="{FF2B5EF4-FFF2-40B4-BE49-F238E27FC236}">
              <a16:creationId xmlns:a16="http://schemas.microsoft.com/office/drawing/2014/main" id="{3850D4AB-1632-A130-1F92-C66DF4BF9E9E}"/>
            </a:ext>
          </a:extLst>
        </xdr:cNvPr>
        <xdr:cNvSpPr/>
      </xdr:nvSpPr>
      <xdr:spPr>
        <a:xfrm>
          <a:off x="6484942" y="3852865"/>
          <a:ext cx="928682" cy="933448"/>
        </a:xfrm>
        <a:prstGeom prst="ellipse">
          <a:avLst/>
        </a:prstGeom>
        <a:blipFill dpi="0" rotWithShape="1">
          <a:blip xmlns:r="http://schemas.openxmlformats.org/officeDocument/2006/relationships" r:embed="rId7" cstate="print">
            <a:extLst>
              <a:ext uri="{28A0092B-C50C-407E-A947-70E740481C1C}">
                <a14:useLocalDpi xmlns:a14="http://schemas.microsoft.com/office/drawing/2010/main" val="0"/>
              </a:ext>
            </a:extLst>
          </a:blip>
          <a:srcRect/>
          <a:stretch>
            <a:fillRect l="2876" t="-8005" r="352" b="-21543"/>
          </a:stretch>
        </a:blipFill>
        <a:ln w="38100">
          <a:solidFill>
            <a:srgbClr val="1CA0AA"/>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chemeClr val="lt1"/>
              </a:solidFill>
              <a:latin typeface="+mn-lt"/>
              <a:ea typeface="+mn-ea"/>
              <a:cs typeface="+mn-cs"/>
              <a:sym typeface="Arial"/>
            </a:defRPr>
          </a:lvl1pPr>
          <a:lvl2pPr marR="0" lvl="1" algn="l" rtl="0">
            <a:lnSpc>
              <a:spcPct val="100000"/>
            </a:lnSpc>
            <a:spcBef>
              <a:spcPts val="0"/>
            </a:spcBef>
            <a:spcAft>
              <a:spcPts val="0"/>
            </a:spcAft>
            <a:buClr>
              <a:srgbClr val="000000"/>
            </a:buClr>
            <a:buFont typeface="Arial"/>
            <a:defRPr sz="1400" b="0" i="0" u="none" strike="noStrike" cap="none">
              <a:solidFill>
                <a:schemeClr val="lt1"/>
              </a:solidFill>
              <a:latin typeface="+mn-lt"/>
              <a:ea typeface="+mn-ea"/>
              <a:cs typeface="+mn-cs"/>
              <a:sym typeface="Arial"/>
            </a:defRPr>
          </a:lvl2pPr>
          <a:lvl3pPr marR="0" lvl="2" algn="l" rtl="0">
            <a:lnSpc>
              <a:spcPct val="100000"/>
            </a:lnSpc>
            <a:spcBef>
              <a:spcPts val="0"/>
            </a:spcBef>
            <a:spcAft>
              <a:spcPts val="0"/>
            </a:spcAft>
            <a:buClr>
              <a:srgbClr val="000000"/>
            </a:buClr>
            <a:buFont typeface="Arial"/>
            <a:defRPr sz="1400" b="0" i="0" u="none" strike="noStrike" cap="none">
              <a:solidFill>
                <a:schemeClr val="lt1"/>
              </a:solidFill>
              <a:latin typeface="+mn-lt"/>
              <a:ea typeface="+mn-ea"/>
              <a:cs typeface="+mn-cs"/>
              <a:sym typeface="Arial"/>
            </a:defRPr>
          </a:lvl3pPr>
          <a:lvl4pPr marR="0" lvl="3" algn="l" rtl="0">
            <a:lnSpc>
              <a:spcPct val="100000"/>
            </a:lnSpc>
            <a:spcBef>
              <a:spcPts val="0"/>
            </a:spcBef>
            <a:spcAft>
              <a:spcPts val="0"/>
            </a:spcAft>
            <a:buClr>
              <a:srgbClr val="000000"/>
            </a:buClr>
            <a:buFont typeface="Arial"/>
            <a:defRPr sz="1400" b="0" i="0" u="none" strike="noStrike" cap="none">
              <a:solidFill>
                <a:schemeClr val="lt1"/>
              </a:solidFill>
              <a:latin typeface="+mn-lt"/>
              <a:ea typeface="+mn-ea"/>
              <a:cs typeface="+mn-cs"/>
              <a:sym typeface="Arial"/>
            </a:defRPr>
          </a:lvl4pPr>
          <a:lvl5pPr marR="0" lvl="4" algn="l" rtl="0">
            <a:lnSpc>
              <a:spcPct val="100000"/>
            </a:lnSpc>
            <a:spcBef>
              <a:spcPts val="0"/>
            </a:spcBef>
            <a:spcAft>
              <a:spcPts val="0"/>
            </a:spcAft>
            <a:buClr>
              <a:srgbClr val="000000"/>
            </a:buClr>
            <a:buFont typeface="Arial"/>
            <a:defRPr sz="1400" b="0" i="0" u="none" strike="noStrike" cap="none">
              <a:solidFill>
                <a:schemeClr val="lt1"/>
              </a:solidFill>
              <a:latin typeface="+mn-lt"/>
              <a:ea typeface="+mn-ea"/>
              <a:cs typeface="+mn-cs"/>
              <a:sym typeface="Arial"/>
            </a:defRPr>
          </a:lvl5pPr>
          <a:lvl6pPr marR="0" lvl="5" algn="l" rtl="0">
            <a:lnSpc>
              <a:spcPct val="100000"/>
            </a:lnSpc>
            <a:spcBef>
              <a:spcPts val="0"/>
            </a:spcBef>
            <a:spcAft>
              <a:spcPts val="0"/>
            </a:spcAft>
            <a:buClr>
              <a:srgbClr val="000000"/>
            </a:buClr>
            <a:buFont typeface="Arial"/>
            <a:defRPr sz="1400" b="0" i="0" u="none" strike="noStrike" cap="none">
              <a:solidFill>
                <a:schemeClr val="lt1"/>
              </a:solidFill>
              <a:latin typeface="+mn-lt"/>
              <a:ea typeface="+mn-ea"/>
              <a:cs typeface="+mn-cs"/>
              <a:sym typeface="Arial"/>
            </a:defRPr>
          </a:lvl6pPr>
          <a:lvl7pPr marR="0" lvl="6" algn="l" rtl="0">
            <a:lnSpc>
              <a:spcPct val="100000"/>
            </a:lnSpc>
            <a:spcBef>
              <a:spcPts val="0"/>
            </a:spcBef>
            <a:spcAft>
              <a:spcPts val="0"/>
            </a:spcAft>
            <a:buClr>
              <a:srgbClr val="000000"/>
            </a:buClr>
            <a:buFont typeface="Arial"/>
            <a:defRPr sz="1400" b="0" i="0" u="none" strike="noStrike" cap="none">
              <a:solidFill>
                <a:schemeClr val="lt1"/>
              </a:solidFill>
              <a:latin typeface="+mn-lt"/>
              <a:ea typeface="+mn-ea"/>
              <a:cs typeface="+mn-cs"/>
              <a:sym typeface="Arial"/>
            </a:defRPr>
          </a:lvl7pPr>
          <a:lvl8pPr marR="0" lvl="7" algn="l" rtl="0">
            <a:lnSpc>
              <a:spcPct val="100000"/>
            </a:lnSpc>
            <a:spcBef>
              <a:spcPts val="0"/>
            </a:spcBef>
            <a:spcAft>
              <a:spcPts val="0"/>
            </a:spcAft>
            <a:buClr>
              <a:srgbClr val="000000"/>
            </a:buClr>
            <a:buFont typeface="Arial"/>
            <a:defRPr sz="1400" b="0" i="0" u="none" strike="noStrike" cap="none">
              <a:solidFill>
                <a:schemeClr val="lt1"/>
              </a:solidFill>
              <a:latin typeface="+mn-lt"/>
              <a:ea typeface="+mn-ea"/>
              <a:cs typeface="+mn-cs"/>
              <a:sym typeface="Arial"/>
            </a:defRPr>
          </a:lvl8pPr>
          <a:lvl9pPr marR="0" lvl="8" algn="l" rtl="0">
            <a:lnSpc>
              <a:spcPct val="100000"/>
            </a:lnSpc>
            <a:spcBef>
              <a:spcPts val="0"/>
            </a:spcBef>
            <a:spcAft>
              <a:spcPts val="0"/>
            </a:spcAft>
            <a:buClr>
              <a:srgbClr val="000000"/>
            </a:buClr>
            <a:buFont typeface="Arial"/>
            <a:defRPr sz="1400" b="0" i="0" u="none" strike="noStrike" cap="none">
              <a:solidFill>
                <a:schemeClr val="lt1"/>
              </a:solidFill>
              <a:latin typeface="+mn-lt"/>
              <a:ea typeface="+mn-ea"/>
              <a:cs typeface="+mn-cs"/>
              <a:sym typeface="Arial"/>
            </a:defRPr>
          </a:lvl9pPr>
        </a:lstStyle>
        <a:p>
          <a:pPr algn="ctr"/>
          <a:endParaRPr lang="es-CO"/>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6</xdr:col>
      <xdr:colOff>0</xdr:colOff>
      <xdr:row>14</xdr:row>
      <xdr:rowOff>0</xdr:rowOff>
    </xdr:from>
    <xdr:ext cx="3810" cy="3810"/>
    <xdr:pic>
      <xdr:nvPicPr>
        <xdr:cNvPr id="2" name="1 Imagen" descr="http://concentra.co/cognos8/explore/images/black_dot.gif">
          <a:extLst>
            <a:ext uri="{FF2B5EF4-FFF2-40B4-BE49-F238E27FC236}">
              <a16:creationId xmlns:a16="http://schemas.microsoft.com/office/drawing/2014/main" id="{B84A10D0-342E-2E4A-8B53-E2EE4986FAA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630400" y="10236200"/>
          <a:ext cx="3810" cy="38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14</xdr:row>
      <xdr:rowOff>0</xdr:rowOff>
    </xdr:from>
    <xdr:ext cx="3810" cy="3810"/>
    <xdr:pic>
      <xdr:nvPicPr>
        <xdr:cNvPr id="3" name="2 Imagen" descr="http://concentra.co/cognos8/explore/images/black_dot.gif">
          <a:extLst>
            <a:ext uri="{FF2B5EF4-FFF2-40B4-BE49-F238E27FC236}">
              <a16:creationId xmlns:a16="http://schemas.microsoft.com/office/drawing/2014/main" id="{96AF2D40-C56A-4544-A7E6-82B2C8DBCEF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630400" y="10236200"/>
          <a:ext cx="3810" cy="38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theme/theme1.xml><?xml version="1.0" encoding="utf-8"?>
<a:theme xmlns:a="http://schemas.openxmlformats.org/drawingml/2006/main" name="GEB Corporativa">
  <a:themeElements>
    <a:clrScheme name="GEB">
      <a:dk1>
        <a:srgbClr val="7B7E7F"/>
      </a:dk1>
      <a:lt1>
        <a:srgbClr val="FFFFFF"/>
      </a:lt1>
      <a:dk2>
        <a:srgbClr val="2376BC"/>
      </a:dk2>
      <a:lt2>
        <a:srgbClr val="A6CE39"/>
      </a:lt2>
      <a:accent1>
        <a:srgbClr val="00A34B"/>
      </a:accent1>
      <a:accent2>
        <a:srgbClr val="2CACE3"/>
      </a:accent2>
      <a:accent3>
        <a:srgbClr val="19A5AF"/>
      </a:accent3>
      <a:accent4>
        <a:srgbClr val="E21356"/>
      </a:accent4>
      <a:accent5>
        <a:srgbClr val="F3B100"/>
      </a:accent5>
      <a:accent6>
        <a:srgbClr val="C9CBCC"/>
      </a:accent6>
      <a:hlink>
        <a:srgbClr val="00B0F0"/>
      </a:hlink>
      <a:folHlink>
        <a:srgbClr val="A6CA39"/>
      </a:folHlink>
    </a:clrScheme>
    <a:fontScheme name="Personalizado 1">
      <a:majorFont>
        <a:latin typeface="Fira Sans"/>
        <a:ea typeface=""/>
        <a:cs typeface=""/>
      </a:majorFont>
      <a:minorFont>
        <a:latin typeface="Proxima Nova A Thin"/>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GEB Corporativa" id="{FF5AD934-5C9D-7D49-AF66-75CA7E893A00}" vid="{B0A8245B-44AD-5649-BCA8-8F1616A1AA08}"/>
    </a:ext>
  </a:extLst>
</a:theme>
</file>

<file path=xl/threadedComments/threadedComment1.xml><?xml version="1.0" encoding="utf-8"?>
<ThreadedComments xmlns="http://schemas.microsoft.com/office/spreadsheetml/2018/threadedcomments" xmlns:x="http://schemas.openxmlformats.org/spreadsheetml/2006/main">
  <threadedComment ref="P99" dT="2021-02-24T16:43:50.05" personId="{00000000-0000-0000-0000-000000000000}" id="{1A541769-0D55-824B-8601-277CED1E7F60}">
    <text>La diferencia de 1es por el ajuste manual que hacen en otros activos financieros</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117" Type="http://schemas.openxmlformats.org/officeDocument/2006/relationships/hyperlink" Target="https://normativame.minenergia.gov.co/normatividad/7269/norma/" TargetMode="External"/><Relationship Id="rId21" Type="http://schemas.openxmlformats.org/officeDocument/2006/relationships/hyperlink" Target="http://apolo.creg.gov.co/Publicac.nsf/1c09d18d2d5ffb5b05256eee00709c02/40a68a5c15035312052586ef0077589e?OpenDocument" TargetMode="External"/><Relationship Id="rId42" Type="http://schemas.openxmlformats.org/officeDocument/2006/relationships/hyperlink" Target="http://apolo.creg.gov.co/Publicac.nsf/1c09d18d2d5ffb5b05256eee00709c02/766041aa75d0587d0525873d00016c8f?OpenDocument" TargetMode="External"/><Relationship Id="rId63" Type="http://schemas.openxmlformats.org/officeDocument/2006/relationships/hyperlink" Target="https://www1.upme.gov.co/PromocionSector/Paginas/UPME_GN_001_2022_IIGP.aspx" TargetMode="External"/><Relationship Id="rId84" Type="http://schemas.openxmlformats.org/officeDocument/2006/relationships/hyperlink" Target="https://gestornormativo.creg.gov.co/gestor/entorno/circulares_por_orden_cronologico.html" TargetMode="External"/><Relationship Id="rId138" Type="http://schemas.openxmlformats.org/officeDocument/2006/relationships/hyperlink" Target="http://apolo.creg.gov.co/Publicac.nsf/1c09d18d2d5ffb5b05256eee00709c02/40a68a5c15035312052586ef0077589e?OpenDocument" TargetMode="External"/><Relationship Id="rId159" Type="http://schemas.openxmlformats.org/officeDocument/2006/relationships/hyperlink" Target="https://www.minenergia.gov.co/documents/10180/23517/49136-5-2021-001124.pdf" TargetMode="External"/><Relationship Id="rId170" Type="http://schemas.openxmlformats.org/officeDocument/2006/relationships/hyperlink" Target="http://apolo.creg.gov.co/Publicac.nsf/Documentos-Resoluciones?OpenView&amp;Start=1&amp;Count=30&amp;Expand=1" TargetMode="External"/><Relationship Id="rId191" Type="http://schemas.openxmlformats.org/officeDocument/2006/relationships/hyperlink" Target="http://apolo.creg.gov.co/Publicac.nsf/1c09d18d2d5ffb5b05256eee00709c02/1a0fbde4d26c18ca0525893c007184d6?OpenDocument" TargetMode="External"/><Relationship Id="rId205" Type="http://schemas.openxmlformats.org/officeDocument/2006/relationships/hyperlink" Target="https://www1.upme.gov.co/PromocionSector/Paginas/UPME_GN_001_2022_IIGP.aspx" TargetMode="External"/><Relationship Id="rId226" Type="http://schemas.openxmlformats.org/officeDocument/2006/relationships/hyperlink" Target="https://normativame.minenergia.gov.co/normatividad/7060/norma/" TargetMode="External"/><Relationship Id="rId247" Type="http://schemas.openxmlformats.org/officeDocument/2006/relationships/hyperlink" Target="https://docs.upme.gov.co/Normatividad/Circular_018_2026.pdf" TargetMode="External"/><Relationship Id="rId107" Type="http://schemas.openxmlformats.org/officeDocument/2006/relationships/hyperlink" Target="https://gestornormativo.creg.gov.co/gestor/entorno/docs/originales/Resoluci%C3%B3n_CREG_102_008_2024/" TargetMode="External"/><Relationship Id="rId11" Type="http://schemas.openxmlformats.org/officeDocument/2006/relationships/hyperlink" Target="http://apolo.creg.gov.co/Publicac.nsf/1c09d18d2d5ffb5b05256eee00709c02/3a4614c6995bc1f10525865d00603fc9?OpenDocument" TargetMode="External"/><Relationship Id="rId32" Type="http://schemas.openxmlformats.org/officeDocument/2006/relationships/hyperlink" Target="http://apolo.creg.gov.co/Publicac.nsf/52188526a7290f8505256eee0072eba7/f943ff98cd7e97c60525874b007d2983?OpenDocument" TargetMode="External"/><Relationship Id="rId53" Type="http://schemas.openxmlformats.org/officeDocument/2006/relationships/hyperlink" Target="http://apolo.creg.gov.co/Publicac.nsf/Documentos-Resoluciones?OpenView&amp;Start=1&amp;Count=30&amp;Expand=1" TargetMode="External"/><Relationship Id="rId74" Type="http://schemas.openxmlformats.org/officeDocument/2006/relationships/hyperlink" Target="http://apolo.creg.gov.co/Publicac.nsf/52188526a7290f8505256eee0072eba7/c380ddb53d679cc4052589280068a549?OpenDocument" TargetMode="External"/><Relationship Id="rId128" Type="http://schemas.openxmlformats.org/officeDocument/2006/relationships/hyperlink" Target="http://apolo.creg.gov.co/Publicac.nsf/1c09d18d2d5ffb5b05256eee00709c02/3a4614c6995bc1f10525865d00603fc9?OpenDocument" TargetMode="External"/><Relationship Id="rId149" Type="http://schemas.openxmlformats.org/officeDocument/2006/relationships/hyperlink" Target="http://apolo.creg.gov.co/Publicac.nsf/1c09d18d2d5ffb5b05256eee00709c02/13dedfae741313160525874d000285dd?OpenDocument" TargetMode="External"/><Relationship Id="rId5" Type="http://schemas.openxmlformats.org/officeDocument/2006/relationships/hyperlink" Target="http://apolo.creg.gov.co/Publicac.nsf/52188526a7290f8505256eee0072eba7/80fe2ba6cd38459f0525863f0066a06a?OpenDocument" TargetMode="External"/><Relationship Id="rId95" Type="http://schemas.openxmlformats.org/officeDocument/2006/relationships/hyperlink" Target="https://gestornormativo.creg.gov.co/gestor/entorno/resoluciones_por_orden_cronologico.html" TargetMode="External"/><Relationship Id="rId160" Type="http://schemas.openxmlformats.org/officeDocument/2006/relationships/hyperlink" Target="http://apolo.creg.gov.co/Publicac.nsf/1c09d18d2d5ffb5b05256eee00709c02/40e3ff3be68fe94705258766007ad0a6?OpenDocument" TargetMode="External"/><Relationship Id="rId181" Type="http://schemas.openxmlformats.org/officeDocument/2006/relationships/hyperlink" Target="http://apolo.creg.gov.co/MILLENNIUM/resoluciones.nsf/AUTOS?OpenView&amp;Start=2.4.3" TargetMode="External"/><Relationship Id="rId216" Type="http://schemas.openxmlformats.org/officeDocument/2006/relationships/hyperlink" Target="https://gestornormativo.creg.gov.co/gestor/entorno/docs/originales/Resoluci%c3%b3n%20CREG%20502%20029%20de%202023/index.htm" TargetMode="External"/><Relationship Id="rId237" Type="http://schemas.openxmlformats.org/officeDocument/2006/relationships/hyperlink" Target="https://gestornormativo.creg.gov.co/gestor/entorno/docs/originales/Resoluci%C3%B3n_CREG_102_021_2025/" TargetMode="External"/><Relationship Id="rId22" Type="http://schemas.openxmlformats.org/officeDocument/2006/relationships/hyperlink" Target="http://apolo.creg.gov.co/Publicac.nsf/1c09d18d2d5ffb5b05256eee00709c02/63d60a2532c056f40525865f00032c3b?OpenDocument" TargetMode="External"/><Relationship Id="rId43" Type="http://schemas.openxmlformats.org/officeDocument/2006/relationships/hyperlink" Target="https://www.minenergia.gov.co/documents/10180/23517/48953-Resolucion+Declaracion+de+produccion+de+GN+2021-2030.pdf" TargetMode="External"/><Relationship Id="rId64" Type="http://schemas.openxmlformats.org/officeDocument/2006/relationships/hyperlink" Target="http://apolo.creg.gov.co/Publicac.nsf/Documentos-Circulares?OpenView&amp;Start=1&amp;Count=30&amp;Expand=1" TargetMode="External"/><Relationship Id="rId118" Type="http://schemas.openxmlformats.org/officeDocument/2006/relationships/hyperlink" Target="http://apolo.creg.gov.co/Publicac.nsf/1c09d18d2d5ffb5b05256eee00709c02/f6e0e4fedccfefb40525861b004e9b26?OpenDocument&amp;Highlight=0,NoResolucioncreg186-2020" TargetMode="External"/><Relationship Id="rId139" Type="http://schemas.openxmlformats.org/officeDocument/2006/relationships/hyperlink" Target="http://apolo.creg.gov.co/Publicac.nsf/1c09d18d2d5ffb5b05256eee00709c02/63d60a2532c056f40525865f00032c3b?OpenDocument" TargetMode="External"/><Relationship Id="rId85" Type="http://schemas.openxmlformats.org/officeDocument/2006/relationships/hyperlink" Target="https://gestornormativo.creg.gov.co/gestor/entorno/resoluciones_por_orden_cronologico.html" TargetMode="External"/><Relationship Id="rId150" Type="http://schemas.openxmlformats.org/officeDocument/2006/relationships/hyperlink" Target="http://apolo.creg.gov.co/Publicac.nsf/1c09d18d2d5ffb5b05256eee00709c02/40e3ff3be68fe94705258766007ad0a6?OpenDocument" TargetMode="External"/><Relationship Id="rId171" Type="http://schemas.openxmlformats.org/officeDocument/2006/relationships/hyperlink" Target="http://apolo.creg.gov.co/Publicac.nsf/Documentos-Resoluciones?OpenView&amp;Start=1&amp;Count=30&amp;Expand=1" TargetMode="External"/><Relationship Id="rId192" Type="http://schemas.openxmlformats.org/officeDocument/2006/relationships/hyperlink" Target="http://apolo.creg.gov.co/Publicac.nsf/1c09d18d2d5ffb5b05256eee00709c02/1a0fbde4d26c18ca0525893c007184d6?OpenDocument" TargetMode="External"/><Relationship Id="rId206" Type="http://schemas.openxmlformats.org/officeDocument/2006/relationships/hyperlink" Target="https://www1.upme.gov.co/Hidrocarburos/publicaciones/Ampliaci%C3%B3n%20Costos%20de%20racionamiento.pdf" TargetMode="External"/><Relationship Id="rId227" Type="http://schemas.openxmlformats.org/officeDocument/2006/relationships/hyperlink" Target="https://gestornormativo.creg.gov.co/gestor/entorno/docs/resolucion_creg_102-15_2025.htm" TargetMode="External"/><Relationship Id="rId248" Type="http://schemas.openxmlformats.org/officeDocument/2006/relationships/hyperlink" Target="https://gestornormativo.creg.gov.co/gestor/entorno/docs/originales/Resoluci%C3%B3n_CREG_102_024_2026/" TargetMode="External"/><Relationship Id="rId12" Type="http://schemas.openxmlformats.org/officeDocument/2006/relationships/hyperlink" Target="https://www1.upme.gov.co/PromocionSector/Paginas/Convocatorias-gas-natural.aspx" TargetMode="External"/><Relationship Id="rId33" Type="http://schemas.openxmlformats.org/officeDocument/2006/relationships/hyperlink" Target="http://apolo.creg.gov.co/Publicac.nsf/1c09d18d2d5ffb5b05256eee00709c02/63d60a2532c056f40525865f00032c3b?OpenDocument" TargetMode="External"/><Relationship Id="rId108" Type="http://schemas.openxmlformats.org/officeDocument/2006/relationships/hyperlink" Target="https://gestornormativo.creg.gov.co/gestor/entorno/docs/originales/Resoluci%C3%B3n_CREG_102_012_2024/Resoluci%C3%B3n_CREG_102_012_2024.pdf" TargetMode="External"/><Relationship Id="rId129" Type="http://schemas.openxmlformats.org/officeDocument/2006/relationships/hyperlink" Target="https://www1.upme.gov.co/PromocionSector/Paginas/Convocatorias-gas-natural.aspx" TargetMode="External"/><Relationship Id="rId54" Type="http://schemas.openxmlformats.org/officeDocument/2006/relationships/hyperlink" Target="http://apolo.creg.gov.co/Publicac.nsf/Documentos-Resoluciones?OpenView&amp;Start=1&amp;Count=30&amp;Expand=1" TargetMode="External"/><Relationship Id="rId75" Type="http://schemas.openxmlformats.org/officeDocument/2006/relationships/hyperlink" Target="http://apolo.creg.gov.co/Publicac.nsf/1c09d18d2d5ffb5b05256eee00709c02/d22e699c7def8f82052588d4007422e5?OpenDocument" TargetMode="External"/><Relationship Id="rId96" Type="http://schemas.openxmlformats.org/officeDocument/2006/relationships/hyperlink" Target="https://creg.analitica.com.co/AZDigital/ControlAdmin/BajarArchivo.php?ArId=1166138" TargetMode="External"/><Relationship Id="rId140" Type="http://schemas.openxmlformats.org/officeDocument/2006/relationships/hyperlink" Target="http://apolo.creg.gov.co/Publicac.nsf/1c09d18d2d5ffb5b05256eee00709c02/4ccce0ab23742836052586da007b0d9c?OpenDocument" TargetMode="External"/><Relationship Id="rId161" Type="http://schemas.openxmlformats.org/officeDocument/2006/relationships/hyperlink" Target="http://apolo.creg.gov.co/Publicac.nsf/1c09d18d2d5ffb5b05256eee00709c02/648a38221bad3d410525877d005d76ab?OpenDocument" TargetMode="External"/><Relationship Id="rId182" Type="http://schemas.openxmlformats.org/officeDocument/2006/relationships/hyperlink" Target="https://www1.upme.gov.co/DemandayEficiencia/Paginas/Proyecciones-de-demanda.aspx" TargetMode="External"/><Relationship Id="rId217" Type="http://schemas.openxmlformats.org/officeDocument/2006/relationships/hyperlink" Target="https://gestornormativo.creg.gov.co/gestor/entorno/docs/originales/Resoluci%c3%b3n%20CREG%20502%20030%20de%202023/index.htm" TargetMode="External"/><Relationship Id="rId6" Type="http://schemas.openxmlformats.org/officeDocument/2006/relationships/hyperlink" Target="http://apolo.creg.gov.co/Publicac.nsf/52188526a7290f8505256eee0072eba7/cc09e5a8b78f97210525864d000214e0?OpenDocument" TargetMode="External"/><Relationship Id="rId238" Type="http://schemas.openxmlformats.org/officeDocument/2006/relationships/hyperlink" Target="https://docs.upme.gov.co/Normatividad/Circular_106_2025.pdf" TargetMode="External"/><Relationship Id="rId23" Type="http://schemas.openxmlformats.org/officeDocument/2006/relationships/hyperlink" Target="http://apolo.creg.gov.co/Publicac.nsf/1c09d18d2d5ffb5b05256eee00709c02/4ccce0ab23742836052586da007b0d9c?OpenDocument" TargetMode="External"/><Relationship Id="rId119" Type="http://schemas.openxmlformats.org/officeDocument/2006/relationships/hyperlink" Target="http://apolo.creg.gov.co/Publicac.nsf/1c09d18d2d5ffb5b05256eee00709c02/41216a380c7f0eab0525860e00791bda?OpenDocument&amp;Highlight=0,NoResolucionCREG160-2020" TargetMode="External"/><Relationship Id="rId44" Type="http://schemas.openxmlformats.org/officeDocument/2006/relationships/hyperlink" Target="https://www.minenergia.gov.co/documents/10180/23517/49136-5-2021-001124.pdf" TargetMode="External"/><Relationship Id="rId65" Type="http://schemas.openxmlformats.org/officeDocument/2006/relationships/hyperlink" Target="http://apolo.creg.gov.co/Publicac.nsf/Documentos-Resoluciones?OpenView&amp;Start=1&amp;Count=30&amp;Expand=1" TargetMode="External"/><Relationship Id="rId86" Type="http://schemas.openxmlformats.org/officeDocument/2006/relationships/hyperlink" Target="https://www1.upme.gov.co/PromocionSector/Paginas/UPME_GN_001_2022_IIGP.aspx" TargetMode="External"/><Relationship Id="rId130" Type="http://schemas.openxmlformats.org/officeDocument/2006/relationships/hyperlink" Target="http://apolo.creg.gov.co/Publicac.nsf/1c09d18d2d5ffb5b05256eee00709c02/bc15e2b3648638fe052586760075268f?OpenDocument" TargetMode="External"/><Relationship Id="rId151" Type="http://schemas.openxmlformats.org/officeDocument/2006/relationships/hyperlink" Target="https://www1.upme.gov.co/PromocionSector/Paginas/Convocatorias-gas-natural.aspx" TargetMode="External"/><Relationship Id="rId172" Type="http://schemas.openxmlformats.org/officeDocument/2006/relationships/hyperlink" Target="https://www.minenergia.gov.co/documents/10180/23517/49244-5-2022-000354.pdf" TargetMode="External"/><Relationship Id="rId193" Type="http://schemas.openxmlformats.org/officeDocument/2006/relationships/hyperlink" Target="http://apolo.creg.gov.co/Publicac.nsf/1c09d18d2d5ffb5b05256eee00709c02/f21f6bf2e08880bb0525893b00583f72?OpenDocument" TargetMode="External"/><Relationship Id="rId207" Type="http://schemas.openxmlformats.org/officeDocument/2006/relationships/hyperlink" Target="https://gestornormativo.creg.gov.co/gestor/entorno/resoluciones_por_orden_cronologico.html" TargetMode="External"/><Relationship Id="rId228" Type="http://schemas.openxmlformats.org/officeDocument/2006/relationships/hyperlink" Target="https://normativame.minenergia.gov.co/normatividad/7158/norma/" TargetMode="External"/><Relationship Id="rId249" Type="http://schemas.openxmlformats.org/officeDocument/2006/relationships/hyperlink" Target="https://gestornormativo.creg.gov.co/gestor/entorno/docs/originales/Resoluci%C3%B3n_CREG_102_023_2026/" TargetMode="External"/><Relationship Id="rId13" Type="http://schemas.openxmlformats.org/officeDocument/2006/relationships/hyperlink" Target="http://apolo.creg.gov.co/Publicac.nsf/1c09d18d2d5ffb5b05256eee00709c02/bc15e2b3648638fe052586760075268f?OpenDocument" TargetMode="External"/><Relationship Id="rId109" Type="http://schemas.openxmlformats.org/officeDocument/2006/relationships/hyperlink" Target="https://gestornormativo.creg.gov.co/gestor/entorno/docs/originales/Resoluci%C3%B3n_CREG_102_013_2024/Resoluci%C3%B3n_CREG_102_013_2024.pdf" TargetMode="External"/><Relationship Id="rId34" Type="http://schemas.openxmlformats.org/officeDocument/2006/relationships/hyperlink" Target="http://apolo.creg.gov.co/Publicac.nsf/1c09d18d2d5ffb5b05256eee00709c02/13dedfae741313160525874d000285dd?OpenDocument" TargetMode="External"/><Relationship Id="rId55" Type="http://schemas.openxmlformats.org/officeDocument/2006/relationships/hyperlink" Target="http://apolo.creg.gov.co/Publicac.nsf/Documentos-Resoluciones?OpenView&amp;Start=1&amp;Count=30&amp;Expand=1" TargetMode="External"/><Relationship Id="rId76" Type="http://schemas.openxmlformats.org/officeDocument/2006/relationships/hyperlink" Target="http://apolo.creg.gov.co/Publicac.nsf/1c09d18d2d5ffb5b05256eee00709c02/1a0fbde4d26c18ca0525893c007184d6?OpenDocument" TargetMode="External"/><Relationship Id="rId97" Type="http://schemas.openxmlformats.org/officeDocument/2006/relationships/hyperlink" Target="https://www1.upme.gov.co/PromocionSector/Paginas/Proyectos-IPAT.aspx" TargetMode="External"/><Relationship Id="rId120" Type="http://schemas.openxmlformats.org/officeDocument/2006/relationships/hyperlink" Target="http://apolo.creg.gov.co/Publicac.nsf/1c09d18d2d5ffb5b05256eee00709c02/a5e8f5180d3ce79805258618006dd02a?OpenDocument&amp;Highlight=0,NoResolucioncreg185-2020" TargetMode="External"/><Relationship Id="rId141" Type="http://schemas.openxmlformats.org/officeDocument/2006/relationships/hyperlink" Target="http://apolo.creg.gov.co/Publicac.nsf/52188526a7290f8505256eee0072eba7/3d644a4afc0a5448052586e1005385ba?OpenDocument" TargetMode="External"/><Relationship Id="rId7" Type="http://schemas.openxmlformats.org/officeDocument/2006/relationships/hyperlink" Target="http://www.sui.gov.co/web/content/download/4200/32228/version/1/file/20201000057975.pdf" TargetMode="External"/><Relationship Id="rId162" Type="http://schemas.openxmlformats.org/officeDocument/2006/relationships/hyperlink" Target="http://apolo.creg.gov.co/Publicac.nsf/52188526a7290f8505256eee0072eba7/7e98115fb1da784505258788007eec3f?OpenDocument" TargetMode="External"/><Relationship Id="rId183" Type="http://schemas.openxmlformats.org/officeDocument/2006/relationships/hyperlink" Target="https://normativame.minenergia.gov.co/normatividad/6239/norma/" TargetMode="External"/><Relationship Id="rId218" Type="http://schemas.openxmlformats.org/officeDocument/2006/relationships/hyperlink" Target="https://gestornormativo.creg.gov.co/gestor/entorno/docs/originales/Resoluci%c3%b3n%20CREG%20502%20031%20de%202023/index.htm" TargetMode="External"/><Relationship Id="rId239" Type="http://schemas.openxmlformats.org/officeDocument/2006/relationships/hyperlink" Target="https://docs.upme.gov.co/Normatividad/Circular_108_2025.pdf" TargetMode="External"/><Relationship Id="rId250" Type="http://schemas.openxmlformats.org/officeDocument/2006/relationships/hyperlink" Target="https://docs.upme.gov.co/Normatividad/Circular_018_2026.pdf" TargetMode="External"/><Relationship Id="rId24" Type="http://schemas.openxmlformats.org/officeDocument/2006/relationships/hyperlink" Target="http://apolo.creg.gov.co/Publicac.nsf/52188526a7290f8505256eee0072eba7/3d644a4afc0a5448052586e1005385ba?OpenDocument" TargetMode="External"/><Relationship Id="rId45" Type="http://schemas.openxmlformats.org/officeDocument/2006/relationships/hyperlink" Target="http://apolo.creg.gov.co/Publicac.nsf/1c09d18d2d5ffb5b05256eee00709c02/40e3ff3be68fe94705258766007ad0a6?OpenDocument" TargetMode="External"/><Relationship Id="rId66" Type="http://schemas.openxmlformats.org/officeDocument/2006/relationships/hyperlink" Target="http://apolo.creg.gov.co/MILLENNIUM/resoluciones.nsf/AUTOS?OpenView&amp;Start=2.4.3" TargetMode="External"/><Relationship Id="rId87" Type="http://schemas.openxmlformats.org/officeDocument/2006/relationships/hyperlink" Target="https://gestornormativo.creg.gov.co/gestor/entorno/circulares_por_orden_cronologico.html" TargetMode="External"/><Relationship Id="rId110" Type="http://schemas.openxmlformats.org/officeDocument/2006/relationships/hyperlink" Target="https://gestornormativo.creg.gov.co/gestor/entorno/docs/originales/Circular_CREG_116_2024/index.htm" TargetMode="External"/><Relationship Id="rId131" Type="http://schemas.openxmlformats.org/officeDocument/2006/relationships/hyperlink" Target="http://apolo.creg.gov.co/Publicac.nsf/1c09d18d2d5ffb5b05256eee00709c02/671d5628950555d9052586b60082107f?OpenDocument" TargetMode="External"/><Relationship Id="rId152" Type="http://schemas.openxmlformats.org/officeDocument/2006/relationships/hyperlink" Target="https://www.minenergia.gov.co/en/enlaces-ruta-hidrogeno" TargetMode="External"/><Relationship Id="rId173" Type="http://schemas.openxmlformats.org/officeDocument/2006/relationships/hyperlink" Target="https://www1.upme.gov.co/PromocionSector/Paginas/UPME_GN_001_2022_IIGP.aspx" TargetMode="External"/><Relationship Id="rId194" Type="http://schemas.openxmlformats.org/officeDocument/2006/relationships/hyperlink" Target="https://gestornormativo.creg.gov.co/gestor/entorno/docs/resolucion_minminas_40217_2023.htm" TargetMode="External"/><Relationship Id="rId208" Type="http://schemas.openxmlformats.org/officeDocument/2006/relationships/hyperlink" Target="https://gestornormativo.creg.gov.co/gestor/entorno/circulares_por_orden_cronologico.html" TargetMode="External"/><Relationship Id="rId229" Type="http://schemas.openxmlformats.org/officeDocument/2006/relationships/hyperlink" Target="https://www.superservicios.gov.co/system/files/2025-01/Resolucion-SSPD-20251000008335-del-13-01-2025.pdf" TargetMode="External"/><Relationship Id="rId240" Type="http://schemas.openxmlformats.org/officeDocument/2006/relationships/hyperlink" Target="https://docs.upme.gov.co/Normatividad/Circular_116_2025.pdf" TargetMode="External"/><Relationship Id="rId14" Type="http://schemas.openxmlformats.org/officeDocument/2006/relationships/hyperlink" Target="http://apolo.creg.gov.co/Publicac.nsf/1c09d18d2d5ffb5b05256eee00709c02/671d5628950555d9052586b60082107f?OpenDocument" TargetMode="External"/><Relationship Id="rId35" Type="http://schemas.openxmlformats.org/officeDocument/2006/relationships/hyperlink" Target="http://apolo.creg.gov.co/Publicac.nsf/1c09d18d2d5ffb5b05256eee00709c02/40e3ff3be68fe94705258766007ad0a6?OpenDocument" TargetMode="External"/><Relationship Id="rId56" Type="http://schemas.openxmlformats.org/officeDocument/2006/relationships/hyperlink" Target="http://apolo.creg.gov.co/Publicac.nsf/Documentos-Resoluciones?OpenView&amp;Start=1&amp;Count=30&amp;Expand=1" TargetMode="External"/><Relationship Id="rId77" Type="http://schemas.openxmlformats.org/officeDocument/2006/relationships/hyperlink" Target="http://apolo.creg.gov.co/Publicac.nsf/1c09d18d2d5ffb5b05256eee00709c02/1a0fbde4d26c18ca0525893c007184d6?OpenDocument" TargetMode="External"/><Relationship Id="rId100" Type="http://schemas.openxmlformats.org/officeDocument/2006/relationships/hyperlink" Target="https://www.minenergia.gov.co/documents/12124/Resoluci%C3%B3n_5-2024-000662Jul0324.pdf" TargetMode="External"/><Relationship Id="rId8" Type="http://schemas.openxmlformats.org/officeDocument/2006/relationships/hyperlink" Target="https://www1.upme.gov.co/Normatividad/Circular_044_2020.pdf" TargetMode="External"/><Relationship Id="rId98" Type="http://schemas.openxmlformats.org/officeDocument/2006/relationships/hyperlink" Target="https://gestornormativo.creg.gov.co/gestor/entorno/docs/originales/Resoluci%C3%B3n_CREG_102_008_2024/" TargetMode="External"/><Relationship Id="rId121" Type="http://schemas.openxmlformats.org/officeDocument/2006/relationships/hyperlink" Target="http://apolo.creg.gov.co/Publicac.nsf/52188526a7290f8505256eee0072eba7/3f7d504df4fa84390525863a007d33f4?OpenDocument" TargetMode="External"/><Relationship Id="rId142" Type="http://schemas.openxmlformats.org/officeDocument/2006/relationships/hyperlink" Target="http://apolo.creg.gov.co/Publicac.nsf/1c09d18d2d5ffb5b05256eee00709c02/6c7c27297ad11e8e052587020080e9af?OpenDocument" TargetMode="External"/><Relationship Id="rId163" Type="http://schemas.openxmlformats.org/officeDocument/2006/relationships/hyperlink" Target="http://apolo.creg.gov.co/Publicac.nsf/52188526a7290f8505256eee0072eba7/32f4cac64f3b3aa1052587b1005bff9d?OpenDocument" TargetMode="External"/><Relationship Id="rId184" Type="http://schemas.openxmlformats.org/officeDocument/2006/relationships/hyperlink" Target="https://minenergia.gov.co/es/repositorio-normativo/agenda-normativa-regulatoria/" TargetMode="External"/><Relationship Id="rId219" Type="http://schemas.openxmlformats.org/officeDocument/2006/relationships/hyperlink" Target="https://www.minenergia.gov.co/documents/12124/Resoluci%C3%B3n_5-2024-000662Jul0324.pdf" TargetMode="External"/><Relationship Id="rId230" Type="http://schemas.openxmlformats.org/officeDocument/2006/relationships/hyperlink" Target="https://www1.upme.gov.co/sipg/Publicaciones_SIPG/Documento_complementario_estudio_tecnico_para_el_Plan_de_Abastecimiento_de_Gas_Natural_2023-2038_Enero_2025.pdf" TargetMode="External"/><Relationship Id="rId251" Type="http://schemas.openxmlformats.org/officeDocument/2006/relationships/printerSettings" Target="../printerSettings/printerSettings3.bin"/><Relationship Id="rId25" Type="http://schemas.openxmlformats.org/officeDocument/2006/relationships/hyperlink" Target="http://apolo.creg.gov.co/Publicac.nsf/1c09d18d2d5ffb5b05256eee00709c02/6c7c27297ad11e8e052587020080e9af?OpenDocument" TargetMode="External"/><Relationship Id="rId46" Type="http://schemas.openxmlformats.org/officeDocument/2006/relationships/hyperlink" Target="http://apolo.creg.gov.co/Publicac.nsf/1c09d18d2d5ffb5b05256eee00709c02/648a38221bad3d410525877d005d76ab?OpenDocument" TargetMode="External"/><Relationship Id="rId67" Type="http://schemas.openxmlformats.org/officeDocument/2006/relationships/hyperlink" Target="https://www1.upme.gov.co/DemandayEficiencia/Paginas/Proyecciones-de-demanda.aspx" TargetMode="External"/><Relationship Id="rId88" Type="http://schemas.openxmlformats.org/officeDocument/2006/relationships/hyperlink" Target="https://normativame.minenergia.gov.co/loader.php?lServicio=Normatividad&amp;lTipo=User&amp;lFuncion=buscar&amp;genPag=2" TargetMode="External"/><Relationship Id="rId111" Type="http://schemas.openxmlformats.org/officeDocument/2006/relationships/hyperlink" Target="https://normativame.minenergia.gov.co/normatividad/7060/norma/" TargetMode="External"/><Relationship Id="rId132" Type="http://schemas.openxmlformats.org/officeDocument/2006/relationships/hyperlink" Target="http://apolo.creg.gov.co/Publicac.nsf/52188526a7290f8505256eee0072eba7/3aa36cdf18eae635052586a4006f7d69?OpenDocument" TargetMode="External"/><Relationship Id="rId153" Type="http://schemas.openxmlformats.org/officeDocument/2006/relationships/hyperlink" Target="http://apolo.creg.gov.co/Publicac.nsf/1c09d18d2d5ffb5b05256eee00709c02/7cd5a9b4e57131d70525874d0001ee30?OpenDocument" TargetMode="External"/><Relationship Id="rId174" Type="http://schemas.openxmlformats.org/officeDocument/2006/relationships/hyperlink" Target="http://apolo.creg.gov.co/Publicac.nsf/Documentos-Resoluciones?OpenView&amp;Start=1&amp;Count=30&amp;Expand=1" TargetMode="External"/><Relationship Id="rId195" Type="http://schemas.openxmlformats.org/officeDocument/2006/relationships/hyperlink" Target="https://www.minenergia.gov.co/documents/9962/PROYECTO_DECRETO_POLITICA_LINEAMIENTOS_SECTOR_EL%C3%89CTRICO_-Para_Comentarios_1.pdf" TargetMode="External"/><Relationship Id="rId209" Type="http://schemas.openxmlformats.org/officeDocument/2006/relationships/hyperlink" Target="https://gestornormativo.creg.gov.co/gestor/entorno/resoluciones_por_orden_cronologico.html" TargetMode="External"/><Relationship Id="rId220" Type="http://schemas.openxmlformats.org/officeDocument/2006/relationships/hyperlink" Target="https://gestornormativo.creg.gov.co/gestor/entorno/docs/originales/Resoluci%c3%b3n_CREG_102_009_2024/index.htm" TargetMode="External"/><Relationship Id="rId241" Type="http://schemas.openxmlformats.org/officeDocument/2006/relationships/hyperlink" Target="https://docs.upme.gov.co/Normatividad/Circular_106_2025.pdf" TargetMode="External"/><Relationship Id="rId15" Type="http://schemas.openxmlformats.org/officeDocument/2006/relationships/hyperlink" Target="http://apolo.creg.gov.co/Publicac.nsf/52188526a7290f8505256eee0072eba7/3aa36cdf18eae635052586a4006f7d69?OpenDocument" TargetMode="External"/><Relationship Id="rId36" Type="http://schemas.openxmlformats.org/officeDocument/2006/relationships/hyperlink" Target="https://www1.upme.gov.co/PromocionSector/Paginas/Convocatorias-gas-natural.aspx" TargetMode="External"/><Relationship Id="rId57" Type="http://schemas.openxmlformats.org/officeDocument/2006/relationships/hyperlink" Target="https://www.minenergia.gov.co/documents/10180/23517/49244-5-2022-000354.pdf" TargetMode="External"/><Relationship Id="rId78" Type="http://schemas.openxmlformats.org/officeDocument/2006/relationships/hyperlink" Target="http://apolo.creg.gov.co/Publicac.nsf/1c09d18d2d5ffb5b05256eee00709c02/f21f6bf2e08880bb0525893b00583f72?OpenDocument" TargetMode="External"/><Relationship Id="rId99" Type="http://schemas.openxmlformats.org/officeDocument/2006/relationships/hyperlink" Target="https://gestornormativo.creg.gov.co/gestor/entorno/docs/originales/Resoluci%C3%B3n_CREG_102_%20007_2024/" TargetMode="External"/><Relationship Id="rId101" Type="http://schemas.openxmlformats.org/officeDocument/2006/relationships/hyperlink" Target="https://gestornormativo.creg.gov.co/gestor/entorno/docs/originales/Resoluci%c3%b3n%20CREG%20502%20029%20de%202023/index.htm" TargetMode="External"/><Relationship Id="rId122" Type="http://schemas.openxmlformats.org/officeDocument/2006/relationships/hyperlink" Target="http://apolo.creg.gov.co/Publicac.nsf/52188526a7290f8505256eee0072eba7/80fe2ba6cd38459f0525863f0066a06a?OpenDocument" TargetMode="External"/><Relationship Id="rId143" Type="http://schemas.openxmlformats.org/officeDocument/2006/relationships/hyperlink" Target="http://apolo.creg.gov.co/Publicac.nsf/52188526a7290f8505256eee0072eba7/985a0ed74ef8067f052586f800608712?OpenDocument" TargetMode="External"/><Relationship Id="rId164" Type="http://schemas.openxmlformats.org/officeDocument/2006/relationships/hyperlink" Target="http://apolo.creg.gov.co/Publicac.nsf/1c09d18d2d5ffb5b05256eee00709c02/8293770dafe2d28e0525876e004b4fba?OpenDocument" TargetMode="External"/><Relationship Id="rId185" Type="http://schemas.openxmlformats.org/officeDocument/2006/relationships/hyperlink" Target="http://apolo.creg.gov.co/Publicac.nsf/1c09d18d2d5ffb5b05256eee00709c02/73f49456323670bb052588ef0053b3f3?OpenDocument" TargetMode="External"/><Relationship Id="rId4" Type="http://schemas.openxmlformats.org/officeDocument/2006/relationships/hyperlink" Target="http://apolo.creg.gov.co/Publicac.nsf/52188526a7290f8505256eee0072eba7/3f7d504df4fa84390525863a007d33f4?OpenDocument" TargetMode="External"/><Relationship Id="rId9" Type="http://schemas.openxmlformats.org/officeDocument/2006/relationships/hyperlink" Target="https://www.minenergia.gov.co/documents/10180/23517/48714-SG40304.pdf" TargetMode="External"/><Relationship Id="rId180" Type="http://schemas.openxmlformats.org/officeDocument/2006/relationships/hyperlink" Target="http://apolo.creg.gov.co/Publicac.nsf/Documentos-Resoluciones?OpenView&amp;Start=1&amp;Count=30&amp;Expand=1" TargetMode="External"/><Relationship Id="rId210" Type="http://schemas.openxmlformats.org/officeDocument/2006/relationships/hyperlink" Target="https://gestornormativo.creg.gov.co/gestor/entorno/resoluciones_por_orden_cronologico.html" TargetMode="External"/><Relationship Id="rId215" Type="http://schemas.openxmlformats.org/officeDocument/2006/relationships/hyperlink" Target="https://www.minenergia.gov.co/documents/12124/Resoluci%C3%B3n_5-2024-000662Jul0324.pdf" TargetMode="External"/><Relationship Id="rId236" Type="http://schemas.openxmlformats.org/officeDocument/2006/relationships/hyperlink" Target="https://www1.upme.gov.co/Normatividad/680_2025.pdf" TargetMode="External"/><Relationship Id="rId26" Type="http://schemas.openxmlformats.org/officeDocument/2006/relationships/hyperlink" Target="http://apolo.creg.gov.co/Publicac.nsf/52188526a7290f8505256eee0072eba7/985a0ed74ef8067f052586f800608712?OpenDocument" TargetMode="External"/><Relationship Id="rId231" Type="http://schemas.openxmlformats.org/officeDocument/2006/relationships/hyperlink" Target="https://creg.analitica.com.co/AZDigital/Temp/VisualizarPDF/008f16e5f8b309ef167c24e95769252389285.pdf" TargetMode="External"/><Relationship Id="rId47" Type="http://schemas.openxmlformats.org/officeDocument/2006/relationships/hyperlink" Target="http://apolo.creg.gov.co/Publicac.nsf/52188526a7290f8505256eee0072eba7/7e98115fb1da784505258788007eec3f?OpenDocument" TargetMode="External"/><Relationship Id="rId68" Type="http://schemas.openxmlformats.org/officeDocument/2006/relationships/hyperlink" Target="https://normativame.minenergia.gov.co/normatividad/6239/norma/" TargetMode="External"/><Relationship Id="rId89" Type="http://schemas.openxmlformats.org/officeDocument/2006/relationships/hyperlink" Target="https://gestornormativo.creg.gov.co/gestor/entorno/resoluciones_por_orden_cronologico.html" TargetMode="External"/><Relationship Id="rId112" Type="http://schemas.openxmlformats.org/officeDocument/2006/relationships/hyperlink" Target="https://gestornormativo.creg.gov.co/gestor/entorno/docs/resolucion_creg_102-15_2025.htm" TargetMode="External"/><Relationship Id="rId133" Type="http://schemas.openxmlformats.org/officeDocument/2006/relationships/hyperlink" Target="https://www.minenergia.gov.co/documents/10192/24265561/Informes+segunda+fase+MTE.pdf/e3811f3c-c4f3-40d3-85e6-664d171c298a" TargetMode="External"/><Relationship Id="rId154" Type="http://schemas.openxmlformats.org/officeDocument/2006/relationships/hyperlink" Target="https://www.minenergia.gov.co/documents/10180/23517/49042-40286-2021.pdf" TargetMode="External"/><Relationship Id="rId175" Type="http://schemas.openxmlformats.org/officeDocument/2006/relationships/hyperlink" Target="http://apolo.creg.gov.co/Publicac.nsf/Documentos-Resoluciones?OpenView&amp;Start=1&amp;Count=30&amp;Expand=1" TargetMode="External"/><Relationship Id="rId196" Type="http://schemas.openxmlformats.org/officeDocument/2006/relationships/hyperlink" Target="https://www.minenergia.gov.co/documents/9962/PROYECTO_DECRETO_POLITICA_LINEAMIENTOS_SECTOR_EL%C3%89CTRICO_-Para_Comentarios_1.pdf" TargetMode="External"/><Relationship Id="rId200" Type="http://schemas.openxmlformats.org/officeDocument/2006/relationships/hyperlink" Target="https://gestornormativo.creg.gov.co/gestor/entorno/resoluciones_por_orden_cronologico.html" TargetMode="External"/><Relationship Id="rId16" Type="http://schemas.openxmlformats.org/officeDocument/2006/relationships/hyperlink" Target="https://www.minenergia.gov.co/documents/10192/24265561/Informes+segunda+fase+MTE.pdf/e3811f3c-c4f3-40d3-85e6-664d171c298a" TargetMode="External"/><Relationship Id="rId221" Type="http://schemas.openxmlformats.org/officeDocument/2006/relationships/hyperlink" Target="https://gestornormativo.creg.gov.co/gestor/entorno/docs/originales/Resoluci%C3%B3n_CREG_102_%20007_2024/" TargetMode="External"/><Relationship Id="rId242" Type="http://schemas.openxmlformats.org/officeDocument/2006/relationships/hyperlink" Target="https://gestornormativo.creg.gov.co/gestor/entorno/docs/originales/Resoluci%C3%B3n_CREG_102_021_2025/" TargetMode="External"/><Relationship Id="rId37" Type="http://schemas.openxmlformats.org/officeDocument/2006/relationships/hyperlink" Target="https://www.minenergia.gov.co/en/enlaces-ruta-hidrogeno" TargetMode="External"/><Relationship Id="rId58" Type="http://schemas.openxmlformats.org/officeDocument/2006/relationships/hyperlink" Target="https://www1.upme.gov.co/PromocionSector/Paginas/UPME_GN_001_2022_IIGP.aspx" TargetMode="External"/><Relationship Id="rId79" Type="http://schemas.openxmlformats.org/officeDocument/2006/relationships/hyperlink" Target="https://gestornormativo.creg.gov.co/gestor/entorno/docs/resolucion_minminas_40217_2023.htm" TargetMode="External"/><Relationship Id="rId102" Type="http://schemas.openxmlformats.org/officeDocument/2006/relationships/hyperlink" Target="https://gestornormativo.creg.gov.co/gestor/entorno/docs/originales/Resoluci%c3%b3n%20CREG%20502%20030%20de%202023/index.htm" TargetMode="External"/><Relationship Id="rId123" Type="http://schemas.openxmlformats.org/officeDocument/2006/relationships/hyperlink" Target="http://apolo.creg.gov.co/Publicac.nsf/52188526a7290f8505256eee0072eba7/cc09e5a8b78f97210525864d000214e0?OpenDocument" TargetMode="External"/><Relationship Id="rId144" Type="http://schemas.openxmlformats.org/officeDocument/2006/relationships/hyperlink" Target="https://www1.upme.gov.co/PromocionSector/Paginas/Convocatorias-gas-natural.aspx" TargetMode="External"/><Relationship Id="rId90" Type="http://schemas.openxmlformats.org/officeDocument/2006/relationships/hyperlink" Target="https://www1.upme.gov.co/PromocionSector/Paginas/UPME_GN_001_2022_IIGP.aspx" TargetMode="External"/><Relationship Id="rId165" Type="http://schemas.openxmlformats.org/officeDocument/2006/relationships/hyperlink" Target="http://apolo.creg.gov.co/Publicac.nsf/1c09d18d2d5ffb5b05256eee00709c02/6c0b7c9997ec788305258795006b10aa?OpenDocument" TargetMode="External"/><Relationship Id="rId186" Type="http://schemas.openxmlformats.org/officeDocument/2006/relationships/hyperlink" Target="http://apolo.creg.gov.co/Publicac.nsf/Documentos-Resoluciones?OpenView&amp;Start=1&amp;Count=30&amp;Expand=1" TargetMode="External"/><Relationship Id="rId211" Type="http://schemas.openxmlformats.org/officeDocument/2006/relationships/hyperlink" Target="https://creg.analitica.com.co/AZDigital/ControlAdmin/BajarArchivo.php?ArId=1166138" TargetMode="External"/><Relationship Id="rId232" Type="http://schemas.openxmlformats.org/officeDocument/2006/relationships/hyperlink" Target="https://normativame.minenergia.gov.co/normatividad/7269/norma/" TargetMode="External"/><Relationship Id="rId27" Type="http://schemas.openxmlformats.org/officeDocument/2006/relationships/hyperlink" Target="https://www1.upme.gov.co/PromocionSector/Paginas/Convocatorias-gas-natural.aspx" TargetMode="External"/><Relationship Id="rId48" Type="http://schemas.openxmlformats.org/officeDocument/2006/relationships/hyperlink" Target="http://apolo.creg.gov.co/Publicac.nsf/52188526a7290f8505256eee0072eba7/32f4cac64f3b3aa1052587b1005bff9d?OpenDocument" TargetMode="External"/><Relationship Id="rId69" Type="http://schemas.openxmlformats.org/officeDocument/2006/relationships/hyperlink" Target="https://minenergia.gov.co/es/repositorio-normativo/agenda-normativa-regulatoria/" TargetMode="External"/><Relationship Id="rId113" Type="http://schemas.openxmlformats.org/officeDocument/2006/relationships/hyperlink" Target="https://normativame.minenergia.gov.co/normatividad/7158/norma/" TargetMode="External"/><Relationship Id="rId134" Type="http://schemas.openxmlformats.org/officeDocument/2006/relationships/hyperlink" Target="http://apolo.creg.gov.co/Publicac.nsf/1c09d18d2d5ffb5b05256eee00709c02/26180fd5ab721e8d05258681006d489f?OpenDocument" TargetMode="External"/><Relationship Id="rId80" Type="http://schemas.openxmlformats.org/officeDocument/2006/relationships/hyperlink" Target="https://www.minenergia.gov.co/documents/9962/PROYECTO_DECRETO_POLITICA_LINEAMIENTOS_SECTOR_EL%C3%89CTRICO_-Para_Comentarios_1.pdf" TargetMode="External"/><Relationship Id="rId155" Type="http://schemas.openxmlformats.org/officeDocument/2006/relationships/hyperlink" Target="https://www.minenergia.gov.co/en/libro-transicion-energetica" TargetMode="External"/><Relationship Id="rId176" Type="http://schemas.openxmlformats.org/officeDocument/2006/relationships/hyperlink" Target="http://apolo.creg.gov.co/Publicac.nsf/Documentos-Resoluciones?OpenView&amp;Start=1&amp;Count=30&amp;Expand=1" TargetMode="External"/><Relationship Id="rId197" Type="http://schemas.openxmlformats.org/officeDocument/2006/relationships/hyperlink" Target="https://gestornormativo.creg.gov.co/gestor/entorno/docs/resolucion_minminas_40217_2023.htm" TargetMode="External"/><Relationship Id="rId201" Type="http://schemas.openxmlformats.org/officeDocument/2006/relationships/hyperlink" Target="https://www1.upme.gov.co/PromocionSector/Paginas/UPME_GN_001_2022_IIGP.aspx" TargetMode="External"/><Relationship Id="rId222" Type="http://schemas.openxmlformats.org/officeDocument/2006/relationships/hyperlink" Target="https://gestornormativo.creg.gov.co/gestor/entorno/docs/originales/Resoluci%C3%B3n_CREG_102_008_2024/" TargetMode="External"/><Relationship Id="rId243" Type="http://schemas.openxmlformats.org/officeDocument/2006/relationships/hyperlink" Target="https://docs.upme.gov.co/Normatividad/Circular_108_2025.pdf" TargetMode="External"/><Relationship Id="rId17" Type="http://schemas.openxmlformats.org/officeDocument/2006/relationships/hyperlink" Target="http://apolo.creg.gov.co/Publicac.nsf/1c09d18d2d5ffb5b05256eee00709c02/26180fd5ab721e8d05258681006d489f?OpenDocument" TargetMode="External"/><Relationship Id="rId38" Type="http://schemas.openxmlformats.org/officeDocument/2006/relationships/hyperlink" Target="http://apolo.creg.gov.co/Publicac.nsf/1c09d18d2d5ffb5b05256eee00709c02/7cd5a9b4e57131d70525874d0001ee30?OpenDocument" TargetMode="External"/><Relationship Id="rId59" Type="http://schemas.openxmlformats.org/officeDocument/2006/relationships/hyperlink" Target="http://apolo.creg.gov.co/Publicac.nsf/Documentos-Resoluciones?OpenView&amp;Start=1&amp;Count=30&amp;Expand=1" TargetMode="External"/><Relationship Id="rId103" Type="http://schemas.openxmlformats.org/officeDocument/2006/relationships/hyperlink" Target="https://gestornormativo.creg.gov.co/gestor/entorno/docs/originales/Resoluci%c3%b3n%20CREG%20502%20031%20de%202023/index.htm" TargetMode="External"/><Relationship Id="rId124" Type="http://schemas.openxmlformats.org/officeDocument/2006/relationships/hyperlink" Target="http://www.sui.gov.co/web/content/download/4200/32228/version/1/file/20201000057975.pdf" TargetMode="External"/><Relationship Id="rId70" Type="http://schemas.openxmlformats.org/officeDocument/2006/relationships/hyperlink" Target="http://apolo.creg.gov.co/Publicac.nsf/1c09d18d2d5ffb5b05256eee00709c02/73f49456323670bb052588ef0053b3f3?OpenDocument" TargetMode="External"/><Relationship Id="rId91" Type="http://schemas.openxmlformats.org/officeDocument/2006/relationships/hyperlink" Target="https://www1.upme.gov.co/Hidrocarburos/publicaciones/Ampliaci%C3%B3n%20Costos%20de%20racionamiento.pdf" TargetMode="External"/><Relationship Id="rId145" Type="http://schemas.openxmlformats.org/officeDocument/2006/relationships/hyperlink" Target="https://www1.upme.gov.co/PromocionSector/Paginas/Convocatorias-gas-natural.aspx" TargetMode="External"/><Relationship Id="rId166" Type="http://schemas.openxmlformats.org/officeDocument/2006/relationships/hyperlink" Target="https://www1.upme.gov.co/Normatividad/330_2021.pdf" TargetMode="External"/><Relationship Id="rId187" Type="http://schemas.openxmlformats.org/officeDocument/2006/relationships/hyperlink" Target="http://apolo.creg.gov.co/Publicac.nsf/52188526a7290f8505256eee0072eba7/7c977f17865ed474052588e800833f8c?OpenDocument" TargetMode="External"/><Relationship Id="rId1" Type="http://schemas.openxmlformats.org/officeDocument/2006/relationships/hyperlink" Target="http://apolo.creg.gov.co/Publicac.nsf/1c09d18d2d5ffb5b05256eee00709c02/f6e0e4fedccfefb40525861b004e9b26?OpenDocument&amp;Highlight=0,NoResolucioncreg186-2020" TargetMode="External"/><Relationship Id="rId212" Type="http://schemas.openxmlformats.org/officeDocument/2006/relationships/hyperlink" Target="https://www1.upme.gov.co/PromocionSector/Paginas/Proyectos-IPAT.aspx" TargetMode="External"/><Relationship Id="rId233" Type="http://schemas.openxmlformats.org/officeDocument/2006/relationships/hyperlink" Target="https://www.alcaldiabogota.gov.co/sisjur/normas/Norma1.jsp?dt=S&amp;i=186733" TargetMode="External"/><Relationship Id="rId28" Type="http://schemas.openxmlformats.org/officeDocument/2006/relationships/hyperlink" Target="https://www1.upme.gov.co/PromocionSector/Paginas/Convocatorias-gas-natural.aspx" TargetMode="External"/><Relationship Id="rId49" Type="http://schemas.openxmlformats.org/officeDocument/2006/relationships/hyperlink" Target="http://apolo.creg.gov.co/Publicac.nsf/1c09d18d2d5ffb5b05256eee00709c02/8293770dafe2d28e0525876e004b4fba?OpenDocument" TargetMode="External"/><Relationship Id="rId114" Type="http://schemas.openxmlformats.org/officeDocument/2006/relationships/hyperlink" Target="https://www.superservicios.gov.co/system/files/2025-01/Resolucion-SSPD-20251000008335-del-13-01-2025.pdf" TargetMode="External"/><Relationship Id="rId60" Type="http://schemas.openxmlformats.org/officeDocument/2006/relationships/hyperlink" Target="http://apolo.creg.gov.co/Publicac.nsf/Documentos-Resoluciones?OpenView&amp;Start=1&amp;Count=30&amp;Expand=1" TargetMode="External"/><Relationship Id="rId81" Type="http://schemas.openxmlformats.org/officeDocument/2006/relationships/hyperlink" Target="https://www.minenergia.gov.co/documents/9962/PROYECTO_DECRETO_POLITICA_LINEAMIENTOS_SECTOR_EL%C3%89CTRICO_-Para_Comentarios_1.pdf" TargetMode="External"/><Relationship Id="rId135" Type="http://schemas.openxmlformats.org/officeDocument/2006/relationships/hyperlink" Target="http://apolo.creg.gov.co/Publicac.nsf/1c09d18d2d5ffb5b05256eee00709c02/8e78561e43423fee05258681006b86d5?OpenDocument" TargetMode="External"/><Relationship Id="rId156" Type="http://schemas.openxmlformats.org/officeDocument/2006/relationships/hyperlink" Target="https://www1.upme.gov.co/PromocionSector/Paginas/Convocatorias-gas-natural.aspx" TargetMode="External"/><Relationship Id="rId177" Type="http://schemas.openxmlformats.org/officeDocument/2006/relationships/hyperlink" Target="http://apolo.creg.gov.co/MILLENNIUM/resoluciones.nsf/AUTOS?OpenView&amp;Start=2.4.3" TargetMode="External"/><Relationship Id="rId198" Type="http://schemas.openxmlformats.org/officeDocument/2006/relationships/hyperlink" Target="https://gestornormativo.creg.gov.co/gestor/entorno/docs/resolucion_minminas_40217_2023.htm" TargetMode="External"/><Relationship Id="rId202" Type="http://schemas.openxmlformats.org/officeDocument/2006/relationships/hyperlink" Target="https://gestornormativo.creg.gov.co/gestor/entorno/circulares_por_orden_cronologico.html" TargetMode="External"/><Relationship Id="rId223" Type="http://schemas.openxmlformats.org/officeDocument/2006/relationships/hyperlink" Target="https://gestornormativo.creg.gov.co/gestor/entorno/docs/originales/Resoluci%C3%B3n_CREG_102_012_2024/Resoluci%C3%B3n_CREG_102_012_2024.pdf" TargetMode="External"/><Relationship Id="rId244" Type="http://schemas.openxmlformats.org/officeDocument/2006/relationships/hyperlink" Target="https://docs.upme.gov.co/Normatividad/Circular_116_2025.pdf" TargetMode="External"/><Relationship Id="rId18" Type="http://schemas.openxmlformats.org/officeDocument/2006/relationships/hyperlink" Target="http://apolo.creg.gov.co/Publicac.nsf/1c09d18d2d5ffb5b05256eee00709c02/8e78561e43423fee05258681006b86d5?OpenDocument" TargetMode="External"/><Relationship Id="rId39" Type="http://schemas.openxmlformats.org/officeDocument/2006/relationships/hyperlink" Target="https://www.minenergia.gov.co/documents/10180/23517/49042-40286-2021.pdf" TargetMode="External"/><Relationship Id="rId50" Type="http://schemas.openxmlformats.org/officeDocument/2006/relationships/hyperlink" Target="http://apolo.creg.gov.co/Publicac.nsf/1c09d18d2d5ffb5b05256eee00709c02/6c0b7c9997ec788305258795006b10aa?OpenDocument" TargetMode="External"/><Relationship Id="rId104" Type="http://schemas.openxmlformats.org/officeDocument/2006/relationships/hyperlink" Target="https://www.minenergia.gov.co/documents/12124/Resoluci%C3%B3n_5-2024-000662Jul0324.pdf" TargetMode="External"/><Relationship Id="rId125" Type="http://schemas.openxmlformats.org/officeDocument/2006/relationships/hyperlink" Target="https://www1.upme.gov.co/Normatividad/Circular_044_2020.pdf" TargetMode="External"/><Relationship Id="rId146" Type="http://schemas.openxmlformats.org/officeDocument/2006/relationships/hyperlink" Target="https://www.minenergia.gov.co/documents/10180/23517/48953-Resolucion+Declaracion+de+produccion+de+GN+2021-2030.pdf" TargetMode="External"/><Relationship Id="rId167" Type="http://schemas.openxmlformats.org/officeDocument/2006/relationships/hyperlink" Target="http://apolo.creg.gov.co/Publicac.nsf/Documentos-Circulares?OpenView&amp;Start=1&amp;Count=30&amp;Expand=1" TargetMode="External"/><Relationship Id="rId188" Type="http://schemas.openxmlformats.org/officeDocument/2006/relationships/hyperlink" Target="http://apolo.creg.gov.co/Publicac.nsf/Documentos-Resoluciones?OpenView&amp;Start=1&amp;Count=30&amp;Expand=1" TargetMode="External"/><Relationship Id="rId71" Type="http://schemas.openxmlformats.org/officeDocument/2006/relationships/hyperlink" Target="http://apolo.creg.gov.co/Publicac.nsf/Documentos-Resoluciones?OpenView&amp;Start=1&amp;Count=30&amp;Expand=1" TargetMode="External"/><Relationship Id="rId92" Type="http://schemas.openxmlformats.org/officeDocument/2006/relationships/hyperlink" Target="https://gestornormativo.creg.gov.co/gestor/entorno/resoluciones_por_orden_cronologico.html" TargetMode="External"/><Relationship Id="rId213" Type="http://schemas.openxmlformats.org/officeDocument/2006/relationships/hyperlink" Target="https://gestornormativo.creg.gov.co/gestor/entorno/docs/originales/Resoluci%C3%B3n_CREG_102_008_2024/" TargetMode="External"/><Relationship Id="rId234" Type="http://schemas.openxmlformats.org/officeDocument/2006/relationships/hyperlink" Target="https://www1.upme.gov.co/Normatividad/680_2025.pdf" TargetMode="External"/><Relationship Id="rId2" Type="http://schemas.openxmlformats.org/officeDocument/2006/relationships/hyperlink" Target="http://apolo.creg.gov.co/Publicac.nsf/1c09d18d2d5ffb5b05256eee00709c02/41216a380c7f0eab0525860e00791bda?OpenDocument&amp;Highlight=0,NoResolucionCREG160-2020" TargetMode="External"/><Relationship Id="rId29" Type="http://schemas.openxmlformats.org/officeDocument/2006/relationships/hyperlink" Target="https://www.minenergia.gov.co/documents/10180/23517/48953-Resolucion+Declaracion+de+produccion+de+GN+2021-2030.pdf" TargetMode="External"/><Relationship Id="rId40" Type="http://schemas.openxmlformats.org/officeDocument/2006/relationships/hyperlink" Target="https://www.minenergia.gov.co/en/libro-transicion-energetica" TargetMode="External"/><Relationship Id="rId115" Type="http://schemas.openxmlformats.org/officeDocument/2006/relationships/hyperlink" Target="https://www1.upme.gov.co/sipg/Publicaciones_SIPG/Documento_complementario_estudio_tecnico_para_el_Plan_de_Abastecimiento_de_Gas_Natural_2023-2038_Enero_2025.pdf" TargetMode="External"/><Relationship Id="rId136" Type="http://schemas.openxmlformats.org/officeDocument/2006/relationships/hyperlink" Target="https://www1.upme.gov.co/Normatividad/Circular_09_2021.pdf" TargetMode="External"/><Relationship Id="rId157" Type="http://schemas.openxmlformats.org/officeDocument/2006/relationships/hyperlink" Target="http://apolo.creg.gov.co/Publicac.nsf/1c09d18d2d5ffb5b05256eee00709c02/766041aa75d0587d0525873d00016c8f?OpenDocument" TargetMode="External"/><Relationship Id="rId178" Type="http://schemas.openxmlformats.org/officeDocument/2006/relationships/hyperlink" Target="https://www1.upme.gov.co/PromocionSector/Paginas/UPME_GN_001_2022_IIGP.aspx" TargetMode="External"/><Relationship Id="rId61" Type="http://schemas.openxmlformats.org/officeDocument/2006/relationships/hyperlink" Target="http://apolo.creg.gov.co/Publicac.nsf/Documentos-Resoluciones?OpenView&amp;Start=1&amp;Count=30&amp;Expand=1" TargetMode="External"/><Relationship Id="rId82" Type="http://schemas.openxmlformats.org/officeDocument/2006/relationships/hyperlink" Target="https://gestornormativo.creg.gov.co/gestor/entorno/docs/resolucion_minminas_40217_2023.htm" TargetMode="External"/><Relationship Id="rId199" Type="http://schemas.openxmlformats.org/officeDocument/2006/relationships/hyperlink" Target="https://gestornormativo.creg.gov.co/gestor/entorno/circulares_por_orden_cronologico.html" TargetMode="External"/><Relationship Id="rId203" Type="http://schemas.openxmlformats.org/officeDocument/2006/relationships/hyperlink" Target="https://normativame.minenergia.gov.co/loader.php?lServicio=Normatividad&amp;lTipo=User&amp;lFuncion=buscar&amp;genPag=2" TargetMode="External"/><Relationship Id="rId19" Type="http://schemas.openxmlformats.org/officeDocument/2006/relationships/hyperlink" Target="https://www1.upme.gov.co/Normatividad/Circular_09_2021.pdf" TargetMode="External"/><Relationship Id="rId224" Type="http://schemas.openxmlformats.org/officeDocument/2006/relationships/hyperlink" Target="https://gestornormativo.creg.gov.co/gestor/entorno/docs/originales/Resoluci%C3%B3n_CREG_102_013_2024/Resoluci%C3%B3n_CREG_102_013_2024.pdf" TargetMode="External"/><Relationship Id="rId245" Type="http://schemas.openxmlformats.org/officeDocument/2006/relationships/hyperlink" Target="https://gestornormativo.creg.gov.co/gestor/entorno/docs/originales/Resoluci%C3%B3n_CREG_102_024_2026/" TargetMode="External"/><Relationship Id="rId30" Type="http://schemas.openxmlformats.org/officeDocument/2006/relationships/hyperlink" Target="http://apolo.creg.gov.co/Publicac.nsf/1c09d18d2d5ffb5b05256eee00709c02/41216a380c7f0eab0525860e00791bda?OpenDocument&amp;Highlight=0,NoResolucionCREG160-2020" TargetMode="External"/><Relationship Id="rId105" Type="http://schemas.openxmlformats.org/officeDocument/2006/relationships/hyperlink" Target="https://gestornormativo.creg.gov.co/gestor/entorno/docs/originales/Resoluci%c3%b3n_CREG_102_009_2024/index.htm" TargetMode="External"/><Relationship Id="rId126" Type="http://schemas.openxmlformats.org/officeDocument/2006/relationships/hyperlink" Target="https://www.minenergia.gov.co/documents/10180/23517/48714-SG40304.pdf" TargetMode="External"/><Relationship Id="rId147" Type="http://schemas.openxmlformats.org/officeDocument/2006/relationships/hyperlink" Target="http://apolo.creg.gov.co/Publicac.nsf/52188526a7290f8505256eee0072eba7/f943ff98cd7e97c60525874b007d2983?OpenDocument" TargetMode="External"/><Relationship Id="rId168" Type="http://schemas.openxmlformats.org/officeDocument/2006/relationships/hyperlink" Target="http://apolo.creg.gov.co/Publicac.nsf/Documentos-Resoluciones?OpenView&amp;Start=1&amp;Count=30&amp;Expand=1" TargetMode="External"/><Relationship Id="rId51" Type="http://schemas.openxmlformats.org/officeDocument/2006/relationships/hyperlink" Target="https://www1.upme.gov.co/Normatividad/330_2021.pdf" TargetMode="External"/><Relationship Id="rId72" Type="http://schemas.openxmlformats.org/officeDocument/2006/relationships/hyperlink" Target="http://apolo.creg.gov.co/Publicac.nsf/52188526a7290f8505256eee0072eba7/7c977f17865ed474052588e800833f8c?OpenDocument" TargetMode="External"/><Relationship Id="rId93" Type="http://schemas.openxmlformats.org/officeDocument/2006/relationships/hyperlink" Target="https://gestornormativo.creg.gov.co/gestor/entorno/circulares_por_orden_cronologico.html" TargetMode="External"/><Relationship Id="rId189" Type="http://schemas.openxmlformats.org/officeDocument/2006/relationships/hyperlink" Target="http://apolo.creg.gov.co/Publicac.nsf/52188526a7290f8505256eee0072eba7/c380ddb53d679cc4052589280068a549?OpenDocument" TargetMode="External"/><Relationship Id="rId3" Type="http://schemas.openxmlformats.org/officeDocument/2006/relationships/hyperlink" Target="http://apolo.creg.gov.co/Publicac.nsf/1c09d18d2d5ffb5b05256eee00709c02/a5e8f5180d3ce79805258618006dd02a?OpenDocument&amp;Highlight=0,NoResolucioncreg185-2020" TargetMode="External"/><Relationship Id="rId214" Type="http://schemas.openxmlformats.org/officeDocument/2006/relationships/hyperlink" Target="https://gestornormativo.creg.gov.co/gestor/entorno/docs/originales/Resoluci%C3%B3n_CREG_102_%20007_2024/" TargetMode="External"/><Relationship Id="rId235" Type="http://schemas.openxmlformats.org/officeDocument/2006/relationships/hyperlink" Target="https://www.alcaldiabogota.gov.co/sisjur/normas/Norma1.jsp?dt=S&amp;i=186733" TargetMode="External"/><Relationship Id="rId116" Type="http://schemas.openxmlformats.org/officeDocument/2006/relationships/hyperlink" Target="https://creg.analitica.com.co/AZDigital/Temp/VisualizarPDF/008f16e5f8b309ef167c24e95769252389285.pdf" TargetMode="External"/><Relationship Id="rId137" Type="http://schemas.openxmlformats.org/officeDocument/2006/relationships/hyperlink" Target="http://apolo.creg.gov.co/Publicac.nsf/1c09d18d2d5ffb5b05256eee00709c02/671d5628950555d9052586b60082107f?OpenDocument" TargetMode="External"/><Relationship Id="rId158" Type="http://schemas.openxmlformats.org/officeDocument/2006/relationships/hyperlink" Target="https://www.minenergia.gov.co/documents/10180/23517/48953-Resolucion+Declaracion+de+produccion+de+GN+2021-2030.pdf" TargetMode="External"/><Relationship Id="rId20" Type="http://schemas.openxmlformats.org/officeDocument/2006/relationships/hyperlink" Target="http://apolo.creg.gov.co/Publicac.nsf/1c09d18d2d5ffb5b05256eee00709c02/671d5628950555d9052586b60082107f?OpenDocument" TargetMode="External"/><Relationship Id="rId41" Type="http://schemas.openxmlformats.org/officeDocument/2006/relationships/hyperlink" Target="https://www1.upme.gov.co/PromocionSector/Paginas/Convocatorias-gas-natural.aspx" TargetMode="External"/><Relationship Id="rId62" Type="http://schemas.openxmlformats.org/officeDocument/2006/relationships/hyperlink" Target="http://apolo.creg.gov.co/MILLENNIUM/resoluciones.nsf/AUTOS?OpenView&amp;Start=2.4.3" TargetMode="External"/><Relationship Id="rId83" Type="http://schemas.openxmlformats.org/officeDocument/2006/relationships/hyperlink" Target="https://gestornormativo.creg.gov.co/gestor/entorno/docs/resolucion_minminas_40217_2023.htm" TargetMode="External"/><Relationship Id="rId179" Type="http://schemas.openxmlformats.org/officeDocument/2006/relationships/hyperlink" Target="http://apolo.creg.gov.co/Publicac.nsf/Documentos-Circulares?OpenView&amp;Start=1&amp;Count=30&amp;Expand=1" TargetMode="External"/><Relationship Id="rId190" Type="http://schemas.openxmlformats.org/officeDocument/2006/relationships/hyperlink" Target="http://apolo.creg.gov.co/Publicac.nsf/1c09d18d2d5ffb5b05256eee00709c02/d22e699c7def8f82052588d4007422e5?OpenDocument" TargetMode="External"/><Relationship Id="rId204" Type="http://schemas.openxmlformats.org/officeDocument/2006/relationships/hyperlink" Target="https://gestornormativo.creg.gov.co/gestor/entorno/resoluciones_por_orden_cronologico.html" TargetMode="External"/><Relationship Id="rId225" Type="http://schemas.openxmlformats.org/officeDocument/2006/relationships/hyperlink" Target="https://gestornormativo.creg.gov.co/gestor/entorno/docs/originales/Circular_CREG_116_2024/index.htm" TargetMode="External"/><Relationship Id="rId246" Type="http://schemas.openxmlformats.org/officeDocument/2006/relationships/hyperlink" Target="https://gestornormativo.creg.gov.co/gestor/entorno/docs/originales/Resoluci%C3%B3n_CREG_102_023_2026/" TargetMode="External"/><Relationship Id="rId106" Type="http://schemas.openxmlformats.org/officeDocument/2006/relationships/hyperlink" Target="https://gestornormativo.creg.gov.co/gestor/entorno/docs/originales/Resoluci%C3%B3n_CREG_102_%20007_2024/" TargetMode="External"/><Relationship Id="rId127" Type="http://schemas.openxmlformats.org/officeDocument/2006/relationships/hyperlink" Target="http://apolo.creg.gov.co/Publicac.nsf/1c09d18d2d5ffb5b05256eee00709c02/63d60a2532c056f40525865f00032c3b?OpenDocument" TargetMode="External"/><Relationship Id="rId10" Type="http://schemas.openxmlformats.org/officeDocument/2006/relationships/hyperlink" Target="http://apolo.creg.gov.co/Publicac.nsf/1c09d18d2d5ffb5b05256eee00709c02/63d60a2532c056f40525865f00032c3b?OpenDocument" TargetMode="External"/><Relationship Id="rId31" Type="http://schemas.openxmlformats.org/officeDocument/2006/relationships/hyperlink" Target="http://apolo.creg.gov.co/Publicac.nsf/Indice01/Resolucion-2010-Creg126-2010" TargetMode="External"/><Relationship Id="rId52" Type="http://schemas.openxmlformats.org/officeDocument/2006/relationships/hyperlink" Target="http://apolo.creg.gov.co/Publicac.nsf/Documentos-Circulares?OpenView&amp;Start=1&amp;Count=30&amp;Expand=1" TargetMode="External"/><Relationship Id="rId73" Type="http://schemas.openxmlformats.org/officeDocument/2006/relationships/hyperlink" Target="http://apolo.creg.gov.co/Publicac.nsf/Documentos-Resoluciones?OpenView&amp;Start=1&amp;Count=30&amp;Expand=1" TargetMode="External"/><Relationship Id="rId94" Type="http://schemas.openxmlformats.org/officeDocument/2006/relationships/hyperlink" Target="https://gestornormativo.creg.gov.co/gestor/entorno/resoluciones_por_orden_cronologico.html" TargetMode="External"/><Relationship Id="rId148" Type="http://schemas.openxmlformats.org/officeDocument/2006/relationships/hyperlink" Target="http://apolo.creg.gov.co/Publicac.nsf/1c09d18d2d5ffb5b05256eee00709c02/63d60a2532c056f40525865f00032c3b?OpenDocument" TargetMode="External"/><Relationship Id="rId169" Type="http://schemas.openxmlformats.org/officeDocument/2006/relationships/hyperlink" Target="http://apolo.creg.gov.co/Publicac.nsf/Documentos-Resoluciones?OpenView&amp;Start=1&amp;Count=30&amp;Expand=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6B1813-940E-5C4A-926E-D14AD9032B51}">
  <dimension ref="A1:P41"/>
  <sheetViews>
    <sheetView showGridLines="0" showRowColHeaders="0" topLeftCell="E1" zoomScale="120" zoomScaleNormal="120" workbookViewId="0">
      <selection activeCell="P15" sqref="P15"/>
    </sheetView>
  </sheetViews>
  <sheetFormatPr baseColWidth="10" defaultColWidth="0" defaultRowHeight="14.25" customHeight="1" zeroHeight="1"/>
  <cols>
    <col min="1" max="14" width="10.75" customWidth="1"/>
    <col min="15" max="15" width="4.625" customWidth="1"/>
    <col min="16" max="16" width="10.75" customWidth="1"/>
    <col min="17" max="16384" width="10.75" hidden="1"/>
  </cols>
  <sheetData>
    <row r="1"/>
    <row r="2"/>
    <row r="3"/>
    <row r="4"/>
    <row r="5"/>
    <row r="6"/>
    <row r="7"/>
    <row r="8"/>
    <row r="9"/>
    <row r="10"/>
    <row r="11"/>
    <row r="12"/>
    <row r="13"/>
    <row r="14"/>
    <row r="15"/>
    <row r="16"/>
    <row r="17"/>
    <row r="18"/>
    <row r="19"/>
    <row r="20"/>
    <row r="21"/>
    <row r="22"/>
    <row r="23"/>
    <row r="24"/>
    <row r="25"/>
    <row r="26"/>
    <row r="27"/>
    <row r="28"/>
    <row r="29"/>
    <row r="30"/>
    <row r="31"/>
    <row r="32"/>
    <row r="33"/>
    <row r="34"/>
    <row r="35"/>
    <row r="36"/>
    <row r="37"/>
    <row r="38"/>
    <row r="39"/>
    <row r="40"/>
    <row r="41" ht="17.100000000000001" hidden="1" customHeight="1"/>
  </sheetData>
  <pageMargins left="0.7" right="0.7" top="0.75" bottom="0.75" header="0.3" footer="0.3"/>
  <pageSetup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067155-950D-6243-9AF0-8FD758FDC8CD}">
  <dimension ref="B3:AP157"/>
  <sheetViews>
    <sheetView showGridLines="0" zoomScale="90" zoomScaleNormal="90" workbookViewId="0">
      <pane xSplit="2" ySplit="3" topLeftCell="AF127" activePane="bottomRight" state="frozen"/>
      <selection sqref="A1:XFD1048576"/>
      <selection pane="topRight" sqref="A1:XFD1048576"/>
      <selection pane="bottomLeft" sqref="A1:XFD1048576"/>
      <selection pane="bottomRight" activeCell="AB2" sqref="AB2"/>
    </sheetView>
  </sheetViews>
  <sheetFormatPr baseColWidth="10" defaultColWidth="11" defaultRowHeight="14.25"/>
  <cols>
    <col min="1" max="1" width="1.25" customWidth="1"/>
    <col min="2" max="2" width="72" bestFit="1" customWidth="1"/>
    <col min="3" max="3" width="40.625" customWidth="1"/>
    <col min="4" max="7" width="11" customWidth="1"/>
    <col min="8" max="28" width="10.625" customWidth="1"/>
    <col min="29" max="29" width="4" customWidth="1"/>
    <col min="30" max="37" width="10.625" customWidth="1"/>
    <col min="38" max="40" width="11" customWidth="1"/>
  </cols>
  <sheetData>
    <row r="3" spans="2:42" ht="24" thickBot="1">
      <c r="B3" s="41" t="s">
        <v>0</v>
      </c>
      <c r="C3" s="37"/>
      <c r="D3" s="37"/>
      <c r="E3" s="213"/>
      <c r="F3" s="213"/>
      <c r="G3" s="213"/>
      <c r="H3" s="213"/>
      <c r="I3" s="37"/>
      <c r="J3" s="37"/>
      <c r="K3" s="37"/>
      <c r="L3" s="37"/>
      <c r="M3" s="37"/>
      <c r="N3" s="37"/>
      <c r="O3" s="37"/>
      <c r="P3" s="37"/>
      <c r="Q3" s="37"/>
      <c r="R3" s="37"/>
      <c r="S3" s="37"/>
      <c r="T3" s="37"/>
      <c r="U3" s="37"/>
      <c r="V3" s="37"/>
      <c r="W3" s="37"/>
      <c r="X3" s="37"/>
      <c r="Y3" s="37"/>
      <c r="Z3" s="37"/>
      <c r="AA3" s="37"/>
      <c r="AB3" s="37"/>
      <c r="AC3" s="37"/>
      <c r="AD3" s="37"/>
      <c r="AE3" s="37"/>
      <c r="AF3" s="37"/>
      <c r="AG3" s="37"/>
      <c r="AH3" s="37"/>
      <c r="AI3" s="37"/>
      <c r="AJ3" s="37"/>
      <c r="AK3" s="37"/>
      <c r="AL3" s="37"/>
      <c r="AM3" s="37"/>
      <c r="AN3" s="37"/>
      <c r="AO3" s="37"/>
      <c r="AP3" s="37"/>
    </row>
    <row r="4" spans="2:42" ht="15.75">
      <c r="B4" s="81" t="s">
        <v>1</v>
      </c>
      <c r="C4" s="9"/>
    </row>
    <row r="5" spans="2:42">
      <c r="AD5" s="70" t="s">
        <v>877</v>
      </c>
      <c r="AE5" s="70" t="s">
        <v>877</v>
      </c>
      <c r="AF5" s="70" t="s">
        <v>877</v>
      </c>
      <c r="AG5" s="70" t="s">
        <v>877</v>
      </c>
      <c r="AH5" s="70" t="s">
        <v>877</v>
      </c>
      <c r="AI5" s="70" t="s">
        <v>877</v>
      </c>
      <c r="AJ5" s="70" t="s">
        <v>877</v>
      </c>
      <c r="AK5" s="70" t="s">
        <v>877</v>
      </c>
      <c r="AL5" s="70" t="s">
        <v>877</v>
      </c>
      <c r="AM5" s="70" t="s">
        <v>877</v>
      </c>
      <c r="AN5" s="70" t="s">
        <v>877</v>
      </c>
      <c r="AO5" s="70" t="s">
        <v>877</v>
      </c>
      <c r="AP5" s="70" t="s">
        <v>877</v>
      </c>
    </row>
    <row r="6" spans="2:42" ht="15">
      <c r="B6" s="26" t="s">
        <v>2</v>
      </c>
      <c r="C6" s="26" t="s">
        <v>3</v>
      </c>
      <c r="D6" s="27" t="s">
        <v>4</v>
      </c>
      <c r="E6" s="27" t="s">
        <v>5</v>
      </c>
      <c r="F6" s="27" t="s">
        <v>6</v>
      </c>
      <c r="G6" s="27" t="s">
        <v>7</v>
      </c>
      <c r="H6" s="27" t="s">
        <v>8</v>
      </c>
      <c r="I6" s="27" t="s">
        <v>9</v>
      </c>
      <c r="J6" s="27" t="s">
        <v>10</v>
      </c>
      <c r="K6" s="27" t="s">
        <v>11</v>
      </c>
      <c r="L6" s="27" t="s">
        <v>12</v>
      </c>
      <c r="M6" s="27" t="s">
        <v>13</v>
      </c>
      <c r="N6" s="27" t="s">
        <v>14</v>
      </c>
      <c r="O6" s="27" t="s">
        <v>15</v>
      </c>
      <c r="P6" s="27" t="s">
        <v>16</v>
      </c>
      <c r="Q6" s="27" t="s">
        <v>17</v>
      </c>
      <c r="R6" s="27" t="s">
        <v>18</v>
      </c>
      <c r="S6" s="27" t="s">
        <v>19</v>
      </c>
      <c r="T6" s="27" t="s">
        <v>20</v>
      </c>
      <c r="U6" s="27" t="s">
        <v>664</v>
      </c>
      <c r="V6" s="27" t="s">
        <v>693</v>
      </c>
      <c r="W6" s="27" t="s">
        <v>724</v>
      </c>
      <c r="X6" s="27" t="s">
        <v>760</v>
      </c>
      <c r="Y6" s="27" t="s">
        <v>778</v>
      </c>
      <c r="Z6" s="27" t="s">
        <v>804</v>
      </c>
      <c r="AA6" s="27" t="s">
        <v>855</v>
      </c>
      <c r="AB6" s="27" t="s">
        <v>915</v>
      </c>
      <c r="AC6" s="27"/>
      <c r="AD6" s="27" t="s">
        <v>760</v>
      </c>
      <c r="AE6" s="27" t="s">
        <v>778</v>
      </c>
      <c r="AF6" s="27" t="s">
        <v>804</v>
      </c>
      <c r="AG6" s="27" t="s">
        <v>855</v>
      </c>
      <c r="AH6" s="27" t="s">
        <v>915</v>
      </c>
      <c r="AI6" s="27" t="s">
        <v>927</v>
      </c>
      <c r="AJ6" s="27" t="s">
        <v>955</v>
      </c>
      <c r="AK6" s="27" t="s">
        <v>968</v>
      </c>
      <c r="AL6" s="27" t="s">
        <v>996</v>
      </c>
      <c r="AM6" s="27" t="s">
        <v>1010</v>
      </c>
      <c r="AN6" s="27" t="s">
        <v>1025</v>
      </c>
      <c r="AO6" s="27" t="s">
        <v>1037</v>
      </c>
      <c r="AP6" s="27" t="s">
        <v>1052</v>
      </c>
    </row>
    <row r="7" spans="2:42">
      <c r="B7" s="2" t="s">
        <v>21</v>
      </c>
      <c r="C7" s="2" t="s">
        <v>22</v>
      </c>
      <c r="D7" s="57">
        <v>109916.56076000001</v>
      </c>
      <c r="E7" s="57">
        <v>108099.21299999997</v>
      </c>
      <c r="F7" s="57">
        <v>112725.94022</v>
      </c>
      <c r="G7" s="57">
        <v>110988.73284000008</v>
      </c>
      <c r="H7" s="57">
        <v>117960.32057000001</v>
      </c>
      <c r="I7" s="57">
        <v>117789.99536999999</v>
      </c>
      <c r="J7" s="57">
        <v>115689.98512000003</v>
      </c>
      <c r="K7" s="57">
        <v>117379.97588000004</v>
      </c>
      <c r="L7" s="57">
        <v>120783.12545000004</v>
      </c>
      <c r="M7" s="57">
        <v>105093.02675999999</v>
      </c>
      <c r="N7" s="57">
        <v>110011.25025999999</v>
      </c>
      <c r="O7" s="57">
        <v>119881.30023000001</v>
      </c>
      <c r="P7" s="57">
        <v>96640.108049999995</v>
      </c>
      <c r="Q7" s="57">
        <v>94388.11258999999</v>
      </c>
      <c r="R7" s="57">
        <v>96107.456049999964</v>
      </c>
      <c r="S7" s="57">
        <v>97597.077990000005</v>
      </c>
      <c r="T7" s="57">
        <v>102150.16039999998</v>
      </c>
      <c r="U7" s="57">
        <v>99806.328640000007</v>
      </c>
      <c r="V7" s="57">
        <v>101406.21730999999</v>
      </c>
      <c r="W7" s="57">
        <v>97279.284799999994</v>
      </c>
      <c r="X7" s="57">
        <v>103983.75384000002</v>
      </c>
      <c r="Y7" s="57">
        <v>105786.09273000002</v>
      </c>
      <c r="Z7" s="57">
        <v>128890.09222000002</v>
      </c>
      <c r="AA7" s="57">
        <v>132975.67422999998</v>
      </c>
      <c r="AB7" s="57">
        <v>134785.11583999998</v>
      </c>
      <c r="AC7" s="57"/>
      <c r="AD7" s="57">
        <v>494979.30567899998</v>
      </c>
      <c r="AE7" s="57">
        <v>466471.29815500003</v>
      </c>
      <c r="AF7" s="57">
        <v>518243.59894200001</v>
      </c>
      <c r="AG7" s="57">
        <v>525529.13196300005</v>
      </c>
      <c r="AH7" s="57">
        <v>525581.96164400002</v>
      </c>
      <c r="AI7" s="57">
        <v>518873.48547700001</v>
      </c>
      <c r="AJ7" s="57">
        <v>528396.43341499998</v>
      </c>
      <c r="AK7" s="57">
        <v>553870.86976699997</v>
      </c>
      <c r="AL7" s="57">
        <v>496101.27147600002</v>
      </c>
      <c r="AM7" s="57">
        <v>503434.07407500001</v>
      </c>
      <c r="AN7" s="57">
        <v>503849.618839</v>
      </c>
      <c r="AO7" s="57">
        <v>509866.84070799995</v>
      </c>
      <c r="AP7" s="57">
        <v>465174.46228099999</v>
      </c>
    </row>
    <row r="8" spans="2:42">
      <c r="B8" s="2" t="s">
        <v>23</v>
      </c>
      <c r="C8" s="2" t="s">
        <v>24</v>
      </c>
      <c r="D8" s="57">
        <v>-34108.92525</v>
      </c>
      <c r="E8" s="57">
        <v>-43041.620030000005</v>
      </c>
      <c r="F8" s="57">
        <v>-45030.387939999986</v>
      </c>
      <c r="G8" s="57">
        <v>-42638.467919999981</v>
      </c>
      <c r="H8" s="57">
        <v>-38313.303970000205</v>
      </c>
      <c r="I8" s="57">
        <v>-41680.553560000313</v>
      </c>
      <c r="J8" s="57">
        <v>-42461.66467999819</v>
      </c>
      <c r="K8" s="57">
        <v>-46548.993860001538</v>
      </c>
      <c r="L8" s="57">
        <v>-40663.325660000053</v>
      </c>
      <c r="M8" s="57">
        <v>-40904.791289999681</v>
      </c>
      <c r="N8" s="57">
        <v>-38996.189149999984</v>
      </c>
      <c r="O8" s="57">
        <v>-45842.073049999985</v>
      </c>
      <c r="P8" s="57">
        <v>-34624.742709999991</v>
      </c>
      <c r="Q8" s="57">
        <v>-35484.883050000004</v>
      </c>
      <c r="R8" s="57">
        <v>-36323.562079999989</v>
      </c>
      <c r="S8" s="57">
        <v>-42102.464389999994</v>
      </c>
      <c r="T8" s="57">
        <v>-37220.295470000005</v>
      </c>
      <c r="U8" s="57">
        <v>-36898.225699999995</v>
      </c>
      <c r="V8" s="57">
        <v>-34204.419110000003</v>
      </c>
      <c r="W8" s="57">
        <v>-40553.169000000002</v>
      </c>
      <c r="X8" s="57">
        <v>-34687.577810000003</v>
      </c>
      <c r="Y8" s="57">
        <v>-38745.57303</v>
      </c>
      <c r="Z8" s="57">
        <v>-41568.744559999999</v>
      </c>
      <c r="AA8" s="57">
        <v>-46417.744959999989</v>
      </c>
      <c r="AB8" s="57">
        <v>-45068.024930000007</v>
      </c>
      <c r="AC8" s="57"/>
      <c r="AD8" s="57">
        <v>-165118.420388</v>
      </c>
      <c r="AE8" s="57">
        <v>-171603.71524799999</v>
      </c>
      <c r="AF8" s="57">
        <v>-167011.21640100001</v>
      </c>
      <c r="AG8" s="57">
        <v>-182980.21684400001</v>
      </c>
      <c r="AH8" s="57">
        <v>-175749.71751599998</v>
      </c>
      <c r="AI8" s="57">
        <v>-180389.89827999999</v>
      </c>
      <c r="AJ8" s="57">
        <v>-184404.55396300001</v>
      </c>
      <c r="AK8" s="57">
        <v>-207694.89163999999</v>
      </c>
      <c r="AL8" s="57">
        <v>-196619.027929</v>
      </c>
      <c r="AM8" s="57">
        <v>-204323.035362</v>
      </c>
      <c r="AN8" s="57">
        <v>-195216.269734</v>
      </c>
      <c r="AO8" s="57">
        <v>-196956.615422</v>
      </c>
      <c r="AP8" s="57">
        <v>-186063.75769900001</v>
      </c>
    </row>
    <row r="9" spans="2:42" ht="15">
      <c r="B9" s="58" t="s">
        <v>25</v>
      </c>
      <c r="C9" s="58" t="s">
        <v>26</v>
      </c>
      <c r="D9" s="59">
        <v>75807.635510000007</v>
      </c>
      <c r="E9" s="59">
        <v>65057.592969999969</v>
      </c>
      <c r="F9" s="59">
        <v>67695.552280000018</v>
      </c>
      <c r="G9" s="59">
        <v>68350.264920000103</v>
      </c>
      <c r="H9" s="59">
        <v>79647.016599999799</v>
      </c>
      <c r="I9" s="59">
        <v>76109.441809999669</v>
      </c>
      <c r="J9" s="59">
        <v>73228.320440001844</v>
      </c>
      <c r="K9" s="59">
        <v>70830.982019998512</v>
      </c>
      <c r="L9" s="59">
        <v>80119.79978999999</v>
      </c>
      <c r="M9" s="59">
        <v>64188.235470000312</v>
      </c>
      <c r="N9" s="59">
        <v>71015.06111000001</v>
      </c>
      <c r="O9" s="59">
        <v>74039.227180000016</v>
      </c>
      <c r="P9" s="59">
        <v>62015.365340000004</v>
      </c>
      <c r="Q9" s="59">
        <v>58903.229539999986</v>
      </c>
      <c r="R9" s="59">
        <v>59783.893969999976</v>
      </c>
      <c r="S9" s="59">
        <v>55494.613600000012</v>
      </c>
      <c r="T9" s="59">
        <v>64929.864929999974</v>
      </c>
      <c r="U9" s="59">
        <v>62908.102940000012</v>
      </c>
      <c r="V9" s="59">
        <v>67201.79819999999</v>
      </c>
      <c r="W9" s="59">
        <v>56726.115799999992</v>
      </c>
      <c r="X9" s="59">
        <v>69296.176030000017</v>
      </c>
      <c r="Y9" s="59">
        <v>67040.519700000019</v>
      </c>
      <c r="Z9" s="59">
        <v>87321.347660000029</v>
      </c>
      <c r="AA9" s="59">
        <v>86557.929269999993</v>
      </c>
      <c r="AB9" s="59">
        <v>89717.09090999997</v>
      </c>
      <c r="AC9" s="59"/>
      <c r="AD9" s="59">
        <f t="shared" ref="AD9:AK9" si="0">SUM(AD7:AD8)</f>
        <v>329860.88529100001</v>
      </c>
      <c r="AE9" s="59">
        <f t="shared" si="0"/>
        <v>294867.58290700003</v>
      </c>
      <c r="AF9" s="59">
        <f t="shared" si="0"/>
        <v>351232.38254100003</v>
      </c>
      <c r="AG9" s="59">
        <f t="shared" si="0"/>
        <v>342548.91511900001</v>
      </c>
      <c r="AH9" s="260">
        <f t="shared" si="0"/>
        <v>349832.24412800005</v>
      </c>
      <c r="AI9" s="59">
        <f t="shared" si="0"/>
        <v>338483.58719700004</v>
      </c>
      <c r="AJ9" s="59">
        <f>SUM(AJ7:AJ8)</f>
        <v>343991.87945199996</v>
      </c>
      <c r="AK9" s="59">
        <f t="shared" si="0"/>
        <v>346175.97812699998</v>
      </c>
      <c r="AL9" s="59">
        <f>SUM(AL7:AL8)</f>
        <v>299482.24354699999</v>
      </c>
      <c r="AM9" s="59">
        <f>SUM(AM7:AM8)</f>
        <v>299111.03871300002</v>
      </c>
      <c r="AN9" s="59">
        <f>SUM(AN7:AN8)</f>
        <v>308633.34910500003</v>
      </c>
      <c r="AO9" s="59">
        <f>SUM(AO7:AO8)</f>
        <v>312910.22528599994</v>
      </c>
      <c r="AP9" s="59">
        <f>SUM(AP7:AP8)</f>
        <v>279110.70458199998</v>
      </c>
    </row>
    <row r="10" spans="2:42">
      <c r="B10" s="60" t="s">
        <v>27</v>
      </c>
      <c r="C10" s="60" t="s">
        <v>28</v>
      </c>
      <c r="D10" s="55">
        <v>0.68968347431761479</v>
      </c>
      <c r="E10" s="55">
        <v>0.60183225357986636</v>
      </c>
      <c r="F10" s="55">
        <v>0.60053215921626324</v>
      </c>
      <c r="G10" s="55">
        <v>0.61583066290641375</v>
      </c>
      <c r="H10" s="55">
        <v>0.67520176458604708</v>
      </c>
      <c r="I10" s="55">
        <v>0.6461452143785722</v>
      </c>
      <c r="J10" s="55">
        <v>0.63297026414209834</v>
      </c>
      <c r="K10" s="55">
        <v>0.60343326439605405</v>
      </c>
      <c r="L10" s="55">
        <v>0.66333603714507927</v>
      </c>
      <c r="M10" s="55">
        <v>0.6107754001279877</v>
      </c>
      <c r="N10" s="55">
        <v>0.64552544346294949</v>
      </c>
      <c r="O10" s="55">
        <v>0.61760447240688066</v>
      </c>
      <c r="P10" s="55">
        <v>0.64171456956478445</v>
      </c>
      <c r="Q10" s="55">
        <v>0.62405347372356001</v>
      </c>
      <c r="R10" s="55">
        <v>0.62205261097429698</v>
      </c>
      <c r="S10" s="55">
        <v>0.56860937584305649</v>
      </c>
      <c r="T10" s="55">
        <v>0.63563155139206207</v>
      </c>
      <c r="U10" s="55">
        <v>0.63030174335846612</v>
      </c>
      <c r="V10" s="55">
        <v>0.66269899403271604</v>
      </c>
      <c r="W10" s="55">
        <v>0.58312636566587916</v>
      </c>
      <c r="X10" s="55">
        <v>0.66641348740521678</v>
      </c>
      <c r="Y10" s="55">
        <v>0.63373660913168328</v>
      </c>
      <c r="Z10" s="55">
        <v>0.67748688945735958</v>
      </c>
      <c r="AA10" s="55">
        <v>0.65093055381156395</v>
      </c>
      <c r="AB10" s="55">
        <v>0.66563055090222922</v>
      </c>
      <c r="AC10" s="55"/>
      <c r="AD10" s="55">
        <v>0.66641348740530726</v>
      </c>
      <c r="AE10" s="55">
        <v>0.63212374281819339</v>
      </c>
      <c r="AF10" s="55">
        <f>AF9/AF7</f>
        <v>0.67773607480737785</v>
      </c>
      <c r="AG10" s="55">
        <f>AG9/AG7</f>
        <v>0.65181717679376372</v>
      </c>
      <c r="AH10" s="264">
        <v>0.66560930484322245</v>
      </c>
      <c r="AI10" s="55">
        <v>0.65234319476901448</v>
      </c>
      <c r="AJ10" s="204">
        <f t="shared" ref="AJ10:AO10" si="1">AJ9/AJ7</f>
        <v>0.65101097906508842</v>
      </c>
      <c r="AK10" s="204">
        <f t="shared" si="1"/>
        <v>0.62501206873838266</v>
      </c>
      <c r="AL10" s="204">
        <f t="shared" si="1"/>
        <v>0.60367159039117302</v>
      </c>
      <c r="AM10" s="204">
        <f t="shared" si="1"/>
        <v>0.59414142608956466</v>
      </c>
      <c r="AN10" s="204">
        <f t="shared" si="1"/>
        <v>0.61255052611962113</v>
      </c>
      <c r="AO10" s="204">
        <f t="shared" si="1"/>
        <v>0.61370969889215288</v>
      </c>
      <c r="AP10" s="204">
        <f>AP9/AP7</f>
        <v>0.60001295688798229</v>
      </c>
    </row>
    <row r="11" spans="2:42">
      <c r="B11" s="2" t="s">
        <v>29</v>
      </c>
      <c r="C11" s="2" t="s">
        <v>30</v>
      </c>
      <c r="D11" s="57">
        <v>-5099.1858499999989</v>
      </c>
      <c r="E11" s="57">
        <v>-6386.3169599999992</v>
      </c>
      <c r="F11" s="57">
        <v>-3871.9856399999985</v>
      </c>
      <c r="G11" s="57">
        <v>-12220.05827</v>
      </c>
      <c r="H11" s="57">
        <v>-5025.3056399999996</v>
      </c>
      <c r="I11" s="57">
        <v>-8658.9953399999995</v>
      </c>
      <c r="J11" s="57">
        <v>-8964.7855299999992</v>
      </c>
      <c r="K11" s="57">
        <v>-7794.62655</v>
      </c>
      <c r="L11" s="57">
        <v>-6270.1978200000003</v>
      </c>
      <c r="M11" s="57">
        <v>-8469.5296999999991</v>
      </c>
      <c r="N11" s="57">
        <v>-4868.0403200013316</v>
      </c>
      <c r="O11" s="57">
        <v>-14350.549099998663</v>
      </c>
      <c r="P11" s="57">
        <v>-8277.4207199999983</v>
      </c>
      <c r="Q11" s="57">
        <v>-4851.5371299999997</v>
      </c>
      <c r="R11" s="57">
        <v>-8601.5647900013355</v>
      </c>
      <c r="S11" s="57">
        <v>-5817.7026799986652</v>
      </c>
      <c r="T11" s="57">
        <v>-7189.7325499999997</v>
      </c>
      <c r="U11" s="57">
        <v>-8856.9994900000002</v>
      </c>
      <c r="V11" s="57">
        <v>-7595.0318999999981</v>
      </c>
      <c r="W11" s="57">
        <v>-3947.9366600000021</v>
      </c>
      <c r="X11" s="57">
        <v>-6258.2270700000008</v>
      </c>
      <c r="Y11" s="57">
        <v>-5911.1713600000003</v>
      </c>
      <c r="Z11" s="57">
        <v>-7171.9525499999982</v>
      </c>
      <c r="AA11" s="57">
        <v>-9591.7634700000017</v>
      </c>
      <c r="AB11" s="57">
        <v>-11611.779639999999</v>
      </c>
      <c r="AC11" s="57"/>
      <c r="AD11" s="57">
        <v>-29790.162170999996</v>
      </c>
      <c r="AE11" s="57">
        <v>-26080.978326</v>
      </c>
      <c r="AF11" s="57">
        <v>-28947.410035000001</v>
      </c>
      <c r="AG11" s="57">
        <v>-38173.272920999996</v>
      </c>
      <c r="AH11" s="262">
        <v>-44840.765053000003</v>
      </c>
      <c r="AI11" s="57">
        <v>-33847.500421999997</v>
      </c>
      <c r="AJ11" s="57">
        <v>-47805.333910000001</v>
      </c>
      <c r="AK11" s="57">
        <v>-51676.939295999997</v>
      </c>
      <c r="AL11" s="57">
        <v>-53158.670575999997</v>
      </c>
      <c r="AM11" s="57">
        <v>-46115.174057000004</v>
      </c>
      <c r="AN11" s="57">
        <v>-44118.135485999992</v>
      </c>
      <c r="AO11" s="57">
        <v>86257.622964999988</v>
      </c>
      <c r="AP11" s="57">
        <v>-49143.490246000001</v>
      </c>
    </row>
    <row r="12" spans="2:42" ht="15">
      <c r="B12" s="58" t="s">
        <v>31</v>
      </c>
      <c r="C12" s="58" t="s">
        <v>32</v>
      </c>
      <c r="D12" s="59">
        <v>70708.449660000013</v>
      </c>
      <c r="E12" s="59">
        <v>58671.276009999972</v>
      </c>
      <c r="F12" s="59">
        <v>63823.566640000019</v>
      </c>
      <c r="G12" s="59">
        <v>56130.206650000102</v>
      </c>
      <c r="H12" s="59">
        <v>74621.710959999793</v>
      </c>
      <c r="I12" s="59">
        <v>67450.446469999675</v>
      </c>
      <c r="J12" s="59">
        <v>64263.534910001843</v>
      </c>
      <c r="K12" s="59">
        <v>63036.355469998511</v>
      </c>
      <c r="L12" s="59">
        <v>73849.601969999989</v>
      </c>
      <c r="M12" s="59">
        <v>55718.705770000313</v>
      </c>
      <c r="N12" s="59">
        <v>66147.020789998671</v>
      </c>
      <c r="O12" s="59">
        <v>59688.678080001351</v>
      </c>
      <c r="P12" s="59">
        <v>53737.944620000009</v>
      </c>
      <c r="Q12" s="59">
        <v>54051.692409999989</v>
      </c>
      <c r="R12" s="59">
        <v>51182.32917999864</v>
      </c>
      <c r="S12" s="59">
        <v>49676.910920001348</v>
      </c>
      <c r="T12" s="59">
        <v>57740.132379999974</v>
      </c>
      <c r="U12" s="59">
        <v>54051.10345000001</v>
      </c>
      <c r="V12" s="59">
        <v>59606.766299999988</v>
      </c>
      <c r="W12" s="59">
        <v>52778.179139999993</v>
      </c>
      <c r="X12" s="59">
        <v>63037.948960000016</v>
      </c>
      <c r="Y12" s="59">
        <v>61129.348340000019</v>
      </c>
      <c r="Z12" s="59">
        <v>80149.395110000027</v>
      </c>
      <c r="AA12" s="59">
        <v>76966.165799999988</v>
      </c>
      <c r="AB12" s="59">
        <v>78105.311269999977</v>
      </c>
      <c r="AC12" s="59"/>
      <c r="AD12" s="59">
        <f t="shared" ref="AD12:AK12" si="2">AD9+AD11</f>
        <v>300070.72312000004</v>
      </c>
      <c r="AE12" s="59">
        <f t="shared" si="2"/>
        <v>268786.60458100005</v>
      </c>
      <c r="AF12" s="59">
        <f t="shared" si="2"/>
        <v>322284.97250600002</v>
      </c>
      <c r="AG12" s="59">
        <f t="shared" si="2"/>
        <v>304375.64219799999</v>
      </c>
      <c r="AH12" s="260">
        <f t="shared" si="2"/>
        <v>304991.47907500004</v>
      </c>
      <c r="AI12" s="59">
        <f t="shared" si="2"/>
        <v>304636.08677500003</v>
      </c>
      <c r="AJ12" s="59">
        <f t="shared" si="2"/>
        <v>296186.54554199998</v>
      </c>
      <c r="AK12" s="59">
        <f t="shared" si="2"/>
        <v>294499.03883099998</v>
      </c>
      <c r="AL12" s="59">
        <f>AL9+AL11</f>
        <v>246323.57297099999</v>
      </c>
      <c r="AM12" s="59">
        <f>AM9+AM11</f>
        <v>252995.86465600002</v>
      </c>
      <c r="AN12" s="59">
        <f>AN9+AN11</f>
        <v>264515.21361900005</v>
      </c>
      <c r="AO12" s="59">
        <f>AO9+AO11</f>
        <v>399167.84825099993</v>
      </c>
      <c r="AP12" s="59">
        <f>AP9+AP11</f>
        <v>229967.21433599998</v>
      </c>
    </row>
    <row r="13" spans="2:42">
      <c r="B13" s="60" t="s">
        <v>33</v>
      </c>
      <c r="C13" s="60" t="s">
        <v>34</v>
      </c>
      <c r="D13" s="55">
        <v>0.64329204963381359</v>
      </c>
      <c r="E13" s="55">
        <v>0.5427539607527021</v>
      </c>
      <c r="F13" s="55">
        <v>0.56618349348375052</v>
      </c>
      <c r="G13" s="55">
        <v>0.50572887187491977</v>
      </c>
      <c r="H13" s="55">
        <v>0.63260010314839543</v>
      </c>
      <c r="I13" s="55">
        <v>0.57263306835292294</v>
      </c>
      <c r="J13" s="55">
        <v>0.55548053570362343</v>
      </c>
      <c r="K13" s="55">
        <v>0.53702818557776733</v>
      </c>
      <c r="L13" s="55">
        <v>0.61142317434541904</v>
      </c>
      <c r="M13" s="55">
        <v>0.53018461345912726</v>
      </c>
      <c r="N13" s="55">
        <v>0.60127505717521768</v>
      </c>
      <c r="O13" s="55">
        <v>0.49789815396967479</v>
      </c>
      <c r="P13" s="55">
        <v>0.55606254695200552</v>
      </c>
      <c r="Q13" s="55">
        <v>0.57265359934452731</v>
      </c>
      <c r="R13" s="55">
        <v>0.53255315751330468</v>
      </c>
      <c r="S13" s="55">
        <v>0.50899998179342365</v>
      </c>
      <c r="T13" s="55">
        <v>0.56524759387455636</v>
      </c>
      <c r="U13" s="55">
        <v>0.5415598808865274</v>
      </c>
      <c r="V13" s="55">
        <v>0.58780189105941505</v>
      </c>
      <c r="W13" s="55">
        <v>0.54254283682809312</v>
      </c>
      <c r="X13" s="55">
        <v>0.60622882548553325</v>
      </c>
      <c r="Y13" s="55">
        <v>0.57785807909572473</v>
      </c>
      <c r="Z13" s="55">
        <v>0.62184294952008079</v>
      </c>
      <c r="AA13" s="55">
        <v>0.57879883855205183</v>
      </c>
      <c r="AB13" s="55">
        <v>0.57948023996000286</v>
      </c>
      <c r="AC13" s="55"/>
      <c r="AD13" s="55">
        <v>0.60622882548265467</v>
      </c>
      <c r="AE13" s="55">
        <v>0.57621252506662712</v>
      </c>
      <c r="AF13" s="55">
        <f>AF12/AF7</f>
        <v>0.62187931151286446</v>
      </c>
      <c r="AG13" s="55">
        <f>AG12/AG7</f>
        <v>0.57917939022917875</v>
      </c>
      <c r="AH13" s="264">
        <v>0.58004051958977709</v>
      </c>
      <c r="AI13" s="55">
        <v>0.58691111983693567</v>
      </c>
      <c r="AJ13" s="204">
        <f t="shared" ref="AJ13:AO13" si="3">AJ12/AJ7</f>
        <v>0.56053850255528981</v>
      </c>
      <c r="AK13" s="204">
        <f t="shared" si="3"/>
        <v>0.53171064756463648</v>
      </c>
      <c r="AL13" s="204">
        <f t="shared" si="3"/>
        <v>0.49651872940808706</v>
      </c>
      <c r="AM13" s="204">
        <f t="shared" si="3"/>
        <v>0.50254020870726657</v>
      </c>
      <c r="AN13" s="204">
        <f t="shared" si="3"/>
        <v>0.5249884166400911</v>
      </c>
      <c r="AO13" s="204">
        <f t="shared" si="3"/>
        <v>0.78288646442807763</v>
      </c>
      <c r="AP13" s="204">
        <f>AP12/AP7</f>
        <v>0.49436766844066921</v>
      </c>
    </row>
    <row r="14" spans="2:42">
      <c r="B14" s="2" t="s">
        <v>35</v>
      </c>
      <c r="C14" s="2" t="s">
        <v>36</v>
      </c>
      <c r="D14" s="57">
        <v>-18341.48677</v>
      </c>
      <c r="E14" s="57">
        <v>-18045.79637</v>
      </c>
      <c r="F14" s="57">
        <v>-18361.28571</v>
      </c>
      <c r="G14" s="57">
        <v>-32261.67660000001</v>
      </c>
      <c r="H14" s="57">
        <v>-18041.521550000001</v>
      </c>
      <c r="I14" s="57">
        <v>-18008.209650000001</v>
      </c>
      <c r="J14" s="57">
        <v>-17708.434819999999</v>
      </c>
      <c r="K14" s="57">
        <v>-16192.463810000005</v>
      </c>
      <c r="L14" s="57">
        <v>-17602.252079999998</v>
      </c>
      <c r="M14" s="57">
        <v>-17477.547100000003</v>
      </c>
      <c r="N14" s="57">
        <v>-17498.157769999998</v>
      </c>
      <c r="O14" s="57">
        <v>-17666.500600000007</v>
      </c>
      <c r="P14" s="57">
        <v>-17393.537990000001</v>
      </c>
      <c r="Q14" s="57">
        <v>-15519.357019999999</v>
      </c>
      <c r="R14" s="57">
        <v>-16587.981670000001</v>
      </c>
      <c r="S14" s="57">
        <v>-17614.0255</v>
      </c>
      <c r="T14" s="57">
        <v>-16975.902549999995</v>
      </c>
      <c r="U14" s="57">
        <v>-16818.523789999999</v>
      </c>
      <c r="V14" s="57">
        <v>-16930.542409999998</v>
      </c>
      <c r="W14" s="57">
        <v>-17693.914370000002</v>
      </c>
      <c r="X14" s="57">
        <v>-16314.723749999999</v>
      </c>
      <c r="Y14" s="57">
        <v>-18296.694490000002</v>
      </c>
      <c r="Z14" s="57">
        <v>-31879.35384</v>
      </c>
      <c r="AA14" s="57">
        <v>-35685.415569999997</v>
      </c>
      <c r="AB14" s="57">
        <v>-38954.22552</v>
      </c>
      <c r="AC14" s="57"/>
      <c r="AD14" s="57">
        <v>-77660.695405999999</v>
      </c>
      <c r="AE14" s="57">
        <v>-80364.438907000003</v>
      </c>
      <c r="AF14" s="57">
        <v>-128455.399747</v>
      </c>
      <c r="AG14" s="57">
        <v>-140698.280516</v>
      </c>
      <c r="AH14" s="262">
        <v>-151898.65669</v>
      </c>
      <c r="AI14" s="57">
        <v>-133659.78226400001</v>
      </c>
      <c r="AJ14" s="57">
        <v>-118393.044587</v>
      </c>
      <c r="AK14" s="57">
        <v>-107449.23426500001</v>
      </c>
      <c r="AL14" s="57">
        <v>-105140.06517099999</v>
      </c>
      <c r="AM14" s="57">
        <v>-102951.102742</v>
      </c>
      <c r="AN14" s="57">
        <v>-105147.739886</v>
      </c>
      <c r="AO14" s="57">
        <v>-104385.97287100001</v>
      </c>
      <c r="AP14" s="57">
        <v>-102701.10148899999</v>
      </c>
    </row>
    <row r="15" spans="2:42">
      <c r="B15" s="2" t="s">
        <v>37</v>
      </c>
      <c r="C15" s="2" t="s">
        <v>38</v>
      </c>
      <c r="D15" s="57">
        <v>748.95655999999997</v>
      </c>
      <c r="E15" s="57">
        <v>781.84594999999979</v>
      </c>
      <c r="F15" s="57">
        <v>589.78947000000028</v>
      </c>
      <c r="G15" s="57">
        <v>539.29324999999983</v>
      </c>
      <c r="H15" s="57">
        <v>874.91580999999985</v>
      </c>
      <c r="I15" s="57">
        <v>1187.38789</v>
      </c>
      <c r="J15" s="57">
        <v>1086.1287600000001</v>
      </c>
      <c r="K15" s="57">
        <v>1002.5317000000006</v>
      </c>
      <c r="L15" s="57">
        <v>1145.7554700000003</v>
      </c>
      <c r="M15" s="57">
        <v>1058.8945900000001</v>
      </c>
      <c r="N15" s="57">
        <v>887.64541999999983</v>
      </c>
      <c r="O15" s="57">
        <v>3943.6476200000006</v>
      </c>
      <c r="P15" s="57">
        <v>793.31326999999987</v>
      </c>
      <c r="Q15" s="57">
        <v>679.13446999999996</v>
      </c>
      <c r="R15" s="57">
        <v>1739.5109600000005</v>
      </c>
      <c r="S15" s="57">
        <v>851.13489999999888</v>
      </c>
      <c r="T15" s="57">
        <v>1313.2051000000001</v>
      </c>
      <c r="U15" s="57">
        <v>1423.3604900000003</v>
      </c>
      <c r="V15" s="57">
        <v>2491.30591</v>
      </c>
      <c r="W15" s="57">
        <v>15170.784170000001</v>
      </c>
      <c r="X15" s="57">
        <v>4892.6661099999992</v>
      </c>
      <c r="Y15" s="57">
        <v>2975.9569599999991</v>
      </c>
      <c r="Z15" s="57">
        <v>2862.2107800000003</v>
      </c>
      <c r="AA15" s="57">
        <v>4918.1467399999992</v>
      </c>
      <c r="AB15" s="57">
        <v>4967.7183800000003</v>
      </c>
      <c r="AC15" s="57"/>
      <c r="AD15" s="57">
        <v>23289.873531000001</v>
      </c>
      <c r="AE15" s="57">
        <v>12681.403235</v>
      </c>
      <c r="AF15" s="57">
        <v>11797.207001000001</v>
      </c>
      <c r="AG15" s="57">
        <v>19396.241850999999</v>
      </c>
      <c r="AH15" s="262">
        <v>19243.196908999998</v>
      </c>
      <c r="AI15" s="57">
        <v>8158.3929529999996</v>
      </c>
      <c r="AJ15" s="57">
        <v>9820.4920660000007</v>
      </c>
      <c r="AK15" s="57">
        <v>15341.745172000001</v>
      </c>
      <c r="AL15" s="57">
        <v>14240.828387</v>
      </c>
      <c r="AM15" s="57">
        <v>14967.922291999999</v>
      </c>
      <c r="AN15" s="57">
        <v>10926.10853</v>
      </c>
      <c r="AO15" s="57">
        <v>7862.3837729999996</v>
      </c>
      <c r="AP15" s="57">
        <v>10428.327273999999</v>
      </c>
    </row>
    <row r="16" spans="2:42">
      <c r="B16" s="2" t="s">
        <v>39</v>
      </c>
      <c r="C16" s="2" t="s">
        <v>40</v>
      </c>
      <c r="D16" s="57">
        <v>-8425.517850000153</v>
      </c>
      <c r="E16" s="57">
        <v>8081.6259899997904</v>
      </c>
      <c r="F16" s="57">
        <v>494.97641000024942</v>
      </c>
      <c r="G16" s="57">
        <v>4088.0639700006122</v>
      </c>
      <c r="H16" s="57">
        <v>-4821.5541799999655</v>
      </c>
      <c r="I16" s="57">
        <v>10068.670989999926</v>
      </c>
      <c r="J16" s="57">
        <v>3976.7642400000086</v>
      </c>
      <c r="K16" s="57">
        <v>-4153.836709999995</v>
      </c>
      <c r="L16" s="57">
        <v>16895.090919999984</v>
      </c>
      <c r="M16" s="57">
        <v>-2853.1255700000074</v>
      </c>
      <c r="N16" s="57">
        <v>28.989939999994021</v>
      </c>
      <c r="O16" s="57">
        <v>7522.6428099999976</v>
      </c>
      <c r="P16" s="57">
        <v>-558.79297000000065</v>
      </c>
      <c r="Q16" s="57">
        <v>591.17266000000109</v>
      </c>
      <c r="R16" s="57">
        <v>-561.05346000002066</v>
      </c>
      <c r="S16" s="57">
        <v>1545.9205499999243</v>
      </c>
      <c r="T16" s="57">
        <v>-368.71874999999886</v>
      </c>
      <c r="U16" s="57">
        <v>-31.837620000000111</v>
      </c>
      <c r="V16" s="57">
        <v>-2784.1860300000035</v>
      </c>
      <c r="W16" s="57">
        <v>6132.4188900000008</v>
      </c>
      <c r="X16" s="57">
        <v>6883.5882199999987</v>
      </c>
      <c r="Y16" s="57">
        <v>31521.233359999991</v>
      </c>
      <c r="Z16" s="57">
        <v>-186.13253000000677</v>
      </c>
      <c r="AA16" s="57">
        <v>2713.1015899999898</v>
      </c>
      <c r="AB16" s="57">
        <v>-157.03268999999645</v>
      </c>
      <c r="AC16" s="57"/>
      <c r="AD16" s="57">
        <v>32766.981301</v>
      </c>
      <c r="AE16" s="57">
        <v>130317.333644</v>
      </c>
      <c r="AF16" s="57">
        <v>-862.14746500000001</v>
      </c>
      <c r="AG16" s="57">
        <v>10389.418172</v>
      </c>
      <c r="AH16" s="262">
        <v>-516.55679399999997</v>
      </c>
      <c r="AI16" s="57">
        <v>-271.01753500000001</v>
      </c>
      <c r="AJ16" s="57">
        <v>1155.66786</v>
      </c>
      <c r="AK16" s="57">
        <v>17608.903608000001</v>
      </c>
      <c r="AL16" s="57">
        <v>1519.125483</v>
      </c>
      <c r="AM16" s="57">
        <v>-1187.1693560000001</v>
      </c>
      <c r="AN16" s="57">
        <v>-2215.6843469999999</v>
      </c>
      <c r="AO16" s="57">
        <v>-1022.559175</v>
      </c>
      <c r="AP16" s="57">
        <v>-482.38298900000001</v>
      </c>
    </row>
    <row r="17" spans="2:42">
      <c r="B17" s="2" t="s">
        <v>41</v>
      </c>
      <c r="C17" s="2" t="s">
        <v>42</v>
      </c>
      <c r="D17" s="57">
        <v>-1194.5595900000001</v>
      </c>
      <c r="E17" s="57">
        <v>-710.93504999999982</v>
      </c>
      <c r="F17" s="57">
        <v>-531.36983000000009</v>
      </c>
      <c r="G17" s="57">
        <v>-14166.1008</v>
      </c>
      <c r="H17" s="57">
        <v>-1767.0212300000001</v>
      </c>
      <c r="I17" s="57">
        <v>-1573.6159799999998</v>
      </c>
      <c r="J17" s="57">
        <v>-1760.7366600000007</v>
      </c>
      <c r="K17" s="57">
        <v>-17866.25633</v>
      </c>
      <c r="L17" s="57">
        <v>-1374.5373</v>
      </c>
      <c r="M17" s="57">
        <v>-527.44246000000021</v>
      </c>
      <c r="N17" s="57">
        <v>-1057.3594800000001</v>
      </c>
      <c r="O17" s="57">
        <v>2947.9686599999995</v>
      </c>
      <c r="P17" s="57">
        <v>-805.33306999999991</v>
      </c>
      <c r="Q17" s="57">
        <v>82.209459999999922</v>
      </c>
      <c r="R17" s="57">
        <v>1536.7535699999999</v>
      </c>
      <c r="S17" s="57">
        <v>4676.7532099999999</v>
      </c>
      <c r="T17" s="57">
        <v>-330.77767999999998</v>
      </c>
      <c r="U17" s="57">
        <v>-3660.3147900000004</v>
      </c>
      <c r="V17" s="57">
        <v>-1127.7896599999997</v>
      </c>
      <c r="W17" s="57">
        <v>-916.15416999999991</v>
      </c>
      <c r="X17" s="57">
        <v>-1094.41247</v>
      </c>
      <c r="Y17" s="57">
        <v>-1137.5337700000002</v>
      </c>
      <c r="Z17" s="57">
        <v>-658.05187999999987</v>
      </c>
      <c r="AA17" s="57">
        <v>-319.34490999999969</v>
      </c>
      <c r="AB17" s="57">
        <v>-604.43511999999998</v>
      </c>
      <c r="AC17" s="57"/>
      <c r="AD17" s="57">
        <v>-5209.5784629999998</v>
      </c>
      <c r="AE17" s="57">
        <v>-5046.4600529999998</v>
      </c>
      <c r="AF17" s="57">
        <v>-2491.5987209999998</v>
      </c>
      <c r="AG17" s="57">
        <v>-1132.9318450000001</v>
      </c>
      <c r="AH17" s="262">
        <v>-2366.3453450000002</v>
      </c>
      <c r="AI17" s="57">
        <v>-1248.131106</v>
      </c>
      <c r="AJ17" s="57">
        <v>-1328.5654689999999</v>
      </c>
      <c r="AK17" s="57">
        <v>4942.4843430000001</v>
      </c>
      <c r="AL17" s="57">
        <v>-837.67598799999996</v>
      </c>
      <c r="AM17" s="57">
        <v>1416.298012</v>
      </c>
      <c r="AN17" s="57">
        <v>-2875.7694809999998</v>
      </c>
      <c r="AO17" s="57">
        <v>-4231.1180510000004</v>
      </c>
      <c r="AP17" s="57">
        <v>-3822.2625670000002</v>
      </c>
    </row>
    <row r="18" spans="2:42" ht="15">
      <c r="B18" s="58" t="s">
        <v>43</v>
      </c>
      <c r="C18" s="58" t="s">
        <v>44</v>
      </c>
      <c r="D18" s="59">
        <v>43495.842009999862</v>
      </c>
      <c r="E18" s="59">
        <v>48778.016529999761</v>
      </c>
      <c r="F18" s="59">
        <v>46015.676980000266</v>
      </c>
      <c r="G18" s="59">
        <v>14329.786470000705</v>
      </c>
      <c r="H18" s="59">
        <v>50866.529809999825</v>
      </c>
      <c r="I18" s="59">
        <v>59124.6797199996</v>
      </c>
      <c r="J18" s="59">
        <v>49857.256430001849</v>
      </c>
      <c r="K18" s="59">
        <v>25826.330319998509</v>
      </c>
      <c r="L18" s="59">
        <v>72913.658979999978</v>
      </c>
      <c r="M18" s="59">
        <v>35919.485230000304</v>
      </c>
      <c r="N18" s="59">
        <v>48508.138899998667</v>
      </c>
      <c r="O18" s="59">
        <v>56436.436570001344</v>
      </c>
      <c r="P18" s="59">
        <v>35773.593860000008</v>
      </c>
      <c r="Q18" s="59">
        <v>39884.851979999992</v>
      </c>
      <c r="R18" s="59">
        <v>37309.558579998615</v>
      </c>
      <c r="S18" s="59">
        <v>39136.694080001267</v>
      </c>
      <c r="T18" s="59">
        <v>41377.938499999982</v>
      </c>
      <c r="U18" s="59">
        <v>34963.787740000014</v>
      </c>
      <c r="V18" s="59">
        <v>41255.55410999999</v>
      </c>
      <c r="W18" s="59">
        <v>55471.313659999993</v>
      </c>
      <c r="X18" s="59">
        <v>57405.067070000012</v>
      </c>
      <c r="Y18" s="59">
        <v>76192.310400000002</v>
      </c>
      <c r="Z18" s="59">
        <v>50288.067640000023</v>
      </c>
      <c r="AA18" s="59">
        <v>48592.653649999978</v>
      </c>
      <c r="AB18" s="59">
        <v>43357.336319999973</v>
      </c>
      <c r="AC18" s="59"/>
      <c r="AD18" s="59">
        <f t="shared" ref="AD18:AK18" si="4">AD12+AD14+AD15+AD16+AD17</f>
        <v>273257.304083</v>
      </c>
      <c r="AE18" s="59">
        <f t="shared" si="4"/>
        <v>326374.4425</v>
      </c>
      <c r="AF18" s="59">
        <f t="shared" si="4"/>
        <v>202273.03357400003</v>
      </c>
      <c r="AG18" s="59">
        <f t="shared" si="4"/>
        <v>192330.08985999998</v>
      </c>
      <c r="AH18" s="260">
        <f t="shared" si="4"/>
        <v>169453.11715500001</v>
      </c>
      <c r="AI18" s="59">
        <f t="shared" si="4"/>
        <v>177615.54882300005</v>
      </c>
      <c r="AJ18" s="59">
        <f t="shared" si="4"/>
        <v>187441.095412</v>
      </c>
      <c r="AK18" s="59">
        <f t="shared" si="4"/>
        <v>224942.93768899995</v>
      </c>
      <c r="AL18" s="59">
        <f>AL12+AL14+AL15+AL16+AL17</f>
        <v>156105.78568199999</v>
      </c>
      <c r="AM18" s="59">
        <f>AM12+AM14+AM15+AM16+AM17</f>
        <v>165241.81286200005</v>
      </c>
      <c r="AN18" s="59">
        <f>AN12+AN14+AN15+AN16+AN17</f>
        <v>165202.12843500005</v>
      </c>
      <c r="AO18" s="59">
        <f>AO12+AO14+AO15+AO16+AO17</f>
        <v>297390.5819269999</v>
      </c>
      <c r="AP18" s="59">
        <f>AP12+AP14+AP15+AP16+AP17</f>
        <v>133389.79456499999</v>
      </c>
    </row>
    <row r="19" spans="2:42">
      <c r="B19" s="2" t="s">
        <v>45</v>
      </c>
      <c r="C19" s="2" t="s">
        <v>46</v>
      </c>
      <c r="D19" s="57">
        <v>-23486.7608</v>
      </c>
      <c r="E19" s="57">
        <v>-12820.707169999998</v>
      </c>
      <c r="F19" s="57">
        <v>-17902.079160000012</v>
      </c>
      <c r="G19" s="57">
        <v>15419.295170000009</v>
      </c>
      <c r="H19" s="57">
        <v>-19131.97235</v>
      </c>
      <c r="I19" s="57">
        <v>-18086.669990000006</v>
      </c>
      <c r="J19" s="57">
        <v>-17037.315229999989</v>
      </c>
      <c r="K19" s="57">
        <v>-8270.8436800000054</v>
      </c>
      <c r="L19" s="57">
        <v>-20141.394120000001</v>
      </c>
      <c r="M19" s="57">
        <v>-20836.44701</v>
      </c>
      <c r="N19" s="57">
        <v>-17717.481779999991</v>
      </c>
      <c r="O19" s="57">
        <v>-18302.557850000008</v>
      </c>
      <c r="P19" s="57">
        <v>-12968.34447</v>
      </c>
      <c r="Q19" s="57">
        <v>-12387.972330000001</v>
      </c>
      <c r="R19" s="57">
        <v>-13349.212050000002</v>
      </c>
      <c r="S19" s="57">
        <v>-15715.248169999999</v>
      </c>
      <c r="T19" s="57">
        <v>-16340.026449999999</v>
      </c>
      <c r="U19" s="57">
        <v>-14468.515660000001</v>
      </c>
      <c r="V19" s="57">
        <v>-18745.746869999999</v>
      </c>
      <c r="W19" s="57">
        <v>-2335.3260300000011</v>
      </c>
      <c r="X19" s="57">
        <v>-17815.261320000001</v>
      </c>
      <c r="Y19" s="57">
        <v>-15491.879559999999</v>
      </c>
      <c r="Z19" s="57">
        <v>-27784.055559999997</v>
      </c>
      <c r="AA19" s="57">
        <v>26941.745119999996</v>
      </c>
      <c r="AB19" s="57">
        <v>-23179.84866</v>
      </c>
      <c r="AC19" s="57"/>
      <c r="AD19" s="57">
        <v>-84803.494325000007</v>
      </c>
      <c r="AE19" s="57">
        <v>-68954.432751999993</v>
      </c>
      <c r="AF19" s="57">
        <v>-111701.826935</v>
      </c>
      <c r="AG19" s="57">
        <v>99605.331707999998</v>
      </c>
      <c r="AH19" s="262">
        <v>-90446.081934000002</v>
      </c>
      <c r="AI19" s="57">
        <v>-41183.163865000002</v>
      </c>
      <c r="AJ19" s="57">
        <v>-109530.00810599999</v>
      </c>
      <c r="AK19" s="57">
        <v>-75062.849814999994</v>
      </c>
      <c r="AL19" s="57">
        <v>-84578.908280000003</v>
      </c>
      <c r="AM19" s="57">
        <v>-52205.909092000002</v>
      </c>
      <c r="AN19" s="57">
        <v>-92747.168479</v>
      </c>
      <c r="AO19" s="57">
        <v>-57421.796311999999</v>
      </c>
      <c r="AP19" s="57">
        <v>-75510.868327000004</v>
      </c>
    </row>
    <row r="20" spans="2:42">
      <c r="B20" s="2" t="s">
        <v>47</v>
      </c>
      <c r="C20" s="2" t="s">
        <v>48</v>
      </c>
      <c r="D20" s="57">
        <v>2676.7042700000034</v>
      </c>
      <c r="E20" s="57">
        <v>1701.392070000004</v>
      </c>
      <c r="F20" s="57">
        <v>-15613.005389999998</v>
      </c>
      <c r="G20" s="57">
        <v>33410.578569999998</v>
      </c>
      <c r="H20" s="57">
        <v>180.76371999999694</v>
      </c>
      <c r="I20" s="57">
        <v>920.03707000000213</v>
      </c>
      <c r="J20" s="57">
        <v>2946.3754699999918</v>
      </c>
      <c r="K20" s="57">
        <v>-1319.2525599999951</v>
      </c>
      <c r="L20" s="57">
        <v>7442.2117399999943</v>
      </c>
      <c r="M20" s="57">
        <v>-1319.5761799999918</v>
      </c>
      <c r="N20" s="57">
        <v>2345.0792999999976</v>
      </c>
      <c r="O20" s="57">
        <v>5537.710619999988</v>
      </c>
      <c r="P20" s="57">
        <v>956.3827699999996</v>
      </c>
      <c r="Q20" s="57">
        <v>-477.9421699999981</v>
      </c>
      <c r="R20" s="57">
        <v>1188.5184900000095</v>
      </c>
      <c r="S20" s="57">
        <v>1063.7792899999913</v>
      </c>
      <c r="T20" s="57">
        <v>-3749.0350999999991</v>
      </c>
      <c r="U20" s="57">
        <v>5278.1441599999989</v>
      </c>
      <c r="V20" s="57">
        <v>326.4692999999989</v>
      </c>
      <c r="W20" s="57">
        <v>-9715.617729999989</v>
      </c>
      <c r="X20" s="57">
        <v>1718.2014199999999</v>
      </c>
      <c r="Y20" s="57">
        <v>-3202.8509800000024</v>
      </c>
      <c r="Z20" s="57">
        <v>-3895.9888799999953</v>
      </c>
      <c r="AA20" s="57">
        <v>-37555.074639999999</v>
      </c>
      <c r="AB20" s="57">
        <v>8230.2220699999998</v>
      </c>
      <c r="AC20" s="57"/>
      <c r="AD20" s="57">
        <v>8178.9136710000002</v>
      </c>
      <c r="AE20" s="57">
        <v>-11904.054179999999</v>
      </c>
      <c r="AF20" s="57">
        <v>-13974.967569</v>
      </c>
      <c r="AG20" s="57">
        <v>-143065.86670700001</v>
      </c>
      <c r="AH20" s="262">
        <v>32023.334931000001</v>
      </c>
      <c r="AI20" s="57">
        <v>-9947.8261399999992</v>
      </c>
      <c r="AJ20" s="57">
        <v>39087.546199999997</v>
      </c>
      <c r="AK20" s="57">
        <v>-953.38823200000002</v>
      </c>
      <c r="AL20" s="57">
        <v>21808.827138000001</v>
      </c>
      <c r="AM20" s="57">
        <v>1246.502475</v>
      </c>
      <c r="AN20" s="57">
        <v>34703.037672999999</v>
      </c>
      <c r="AO20" s="57">
        <v>-45761.681378000001</v>
      </c>
      <c r="AP20" s="57">
        <v>25434.130648999999</v>
      </c>
    </row>
    <row r="21" spans="2:42" ht="15">
      <c r="B21" s="58" t="s">
        <v>49</v>
      </c>
      <c r="C21" s="58" t="s">
        <v>50</v>
      </c>
      <c r="D21" s="59">
        <v>22685.785479999864</v>
      </c>
      <c r="E21" s="59">
        <v>37658.701429999768</v>
      </c>
      <c r="F21" s="59">
        <v>12500.592430000252</v>
      </c>
      <c r="G21" s="59">
        <v>63159.660210000715</v>
      </c>
      <c r="H21" s="59">
        <v>31915.321179999821</v>
      </c>
      <c r="I21" s="59">
        <v>41958.046799999596</v>
      </c>
      <c r="J21" s="59">
        <v>35766.316670001848</v>
      </c>
      <c r="K21" s="59">
        <v>16236.234079998509</v>
      </c>
      <c r="L21" s="59">
        <v>60214.476599999973</v>
      </c>
      <c r="M21" s="59">
        <v>13763.462040000311</v>
      </c>
      <c r="N21" s="59">
        <v>33135.736419998677</v>
      </c>
      <c r="O21" s="59">
        <v>43671.589340001323</v>
      </c>
      <c r="P21" s="59">
        <v>23761.632160000008</v>
      </c>
      <c r="Q21" s="59">
        <v>27018.937479999993</v>
      </c>
      <c r="R21" s="59">
        <v>25148.865019998622</v>
      </c>
      <c r="S21" s="59">
        <v>24485.22520000126</v>
      </c>
      <c r="T21" s="59">
        <v>21288.876949999983</v>
      </c>
      <c r="U21" s="59">
        <v>25773.416240000013</v>
      </c>
      <c r="V21" s="59">
        <v>22836.276539999992</v>
      </c>
      <c r="W21" s="59">
        <v>43420.369899999998</v>
      </c>
      <c r="X21" s="59">
        <v>41308.007170000012</v>
      </c>
      <c r="Y21" s="59">
        <v>57497.579859999998</v>
      </c>
      <c r="Z21" s="59">
        <v>18608.023200000032</v>
      </c>
      <c r="AA21" s="59">
        <v>37979.324129999972</v>
      </c>
      <c r="AB21" s="59">
        <v>28407.709729999973</v>
      </c>
      <c r="AC21" s="59"/>
      <c r="AD21" s="59">
        <f t="shared" ref="AD21:AK21" si="5">SUM(AD18:AD20)</f>
        <v>196632.72342899998</v>
      </c>
      <c r="AE21" s="59">
        <f t="shared" si="5"/>
        <v>245515.955568</v>
      </c>
      <c r="AF21" s="59">
        <f t="shared" si="5"/>
        <v>76596.239070000025</v>
      </c>
      <c r="AG21" s="59">
        <f t="shared" si="5"/>
        <v>148869.55486099998</v>
      </c>
      <c r="AH21" s="260">
        <f t="shared" si="5"/>
        <v>111030.37015200002</v>
      </c>
      <c r="AI21" s="59">
        <f t="shared" si="5"/>
        <v>126484.55881800003</v>
      </c>
      <c r="AJ21" s="59">
        <f>SUM(AJ18:AJ20)</f>
        <v>116998.633506</v>
      </c>
      <c r="AK21" s="59">
        <f t="shared" si="5"/>
        <v>148926.69964199996</v>
      </c>
      <c r="AL21" s="59">
        <f>SUM(AL18:AL20)</f>
        <v>93335.704539999977</v>
      </c>
      <c r="AM21" s="59">
        <f>SUM(AM18:AM20)</f>
        <v>114282.40624500005</v>
      </c>
      <c r="AN21" s="59">
        <f>SUM(AN18:AN20)</f>
        <v>107157.99762900005</v>
      </c>
      <c r="AO21" s="59">
        <f>SUM(AO18:AO20)</f>
        <v>194207.1042369999</v>
      </c>
      <c r="AP21" s="59">
        <f>SUM(AP18:AP20)</f>
        <v>83313.056886999984</v>
      </c>
    </row>
    <row r="22" spans="2:42">
      <c r="B22" s="60" t="s">
        <v>956</v>
      </c>
      <c r="C22" s="60" t="s">
        <v>957</v>
      </c>
      <c r="D22" s="55">
        <f>D21/D7</f>
        <v>0.20639096895993403</v>
      </c>
      <c r="E22" s="55">
        <f t="shared" ref="E22:AJ22" si="6">E21/E7</f>
        <v>0.34837165215994476</v>
      </c>
      <c r="F22" s="55">
        <f t="shared" si="6"/>
        <v>0.11089366303446789</v>
      </c>
      <c r="G22" s="55">
        <f t="shared" si="6"/>
        <v>0.56906371118815147</v>
      </c>
      <c r="H22" s="55">
        <f t="shared" si="6"/>
        <v>0.27055980371857868</v>
      </c>
      <c r="I22" s="55">
        <f t="shared" si="6"/>
        <v>0.35621061592032222</v>
      </c>
      <c r="J22" s="55">
        <f t="shared" si="6"/>
        <v>0.30915655000649411</v>
      </c>
      <c r="K22" s="55">
        <f t="shared" si="6"/>
        <v>0.13832200899919372</v>
      </c>
      <c r="L22" s="55">
        <f t="shared" si="6"/>
        <v>0.49853385045021581</v>
      </c>
      <c r="M22" s="55">
        <f t="shared" si="6"/>
        <v>0.13096456029791403</v>
      </c>
      <c r="N22" s="55">
        <f t="shared" si="6"/>
        <v>0.30120316187377072</v>
      </c>
      <c r="O22" s="55">
        <f t="shared" si="6"/>
        <v>0.36429025424494532</v>
      </c>
      <c r="P22" s="55">
        <f t="shared" si="6"/>
        <v>0.24587754131758766</v>
      </c>
      <c r="Q22" s="55">
        <f t="shared" si="6"/>
        <v>0.28625360480894424</v>
      </c>
      <c r="R22" s="55">
        <f t="shared" si="6"/>
        <v>0.26167444289561581</v>
      </c>
      <c r="S22" s="55">
        <f t="shared" si="6"/>
        <v>0.25088072004071749</v>
      </c>
      <c r="T22" s="55">
        <f t="shared" si="6"/>
        <v>0.208407670302591</v>
      </c>
      <c r="U22" s="55">
        <f t="shared" si="6"/>
        <v>0.25823428825805583</v>
      </c>
      <c r="V22" s="55">
        <f t="shared" si="6"/>
        <v>0.22519601998553232</v>
      </c>
      <c r="W22" s="55">
        <f t="shared" si="6"/>
        <v>0.4463475444877037</v>
      </c>
      <c r="X22" s="55">
        <f t="shared" si="6"/>
        <v>0.39725443297191132</v>
      </c>
      <c r="Y22" s="55">
        <f t="shared" si="6"/>
        <v>0.5435268320832326</v>
      </c>
      <c r="Z22" s="55">
        <f t="shared" si="6"/>
        <v>0.14437124591577105</v>
      </c>
      <c r="AA22" s="55">
        <f t="shared" si="6"/>
        <v>0.28561106645948969</v>
      </c>
      <c r="AB22" s="55">
        <f t="shared" si="6"/>
        <v>0.21076295815720519</v>
      </c>
      <c r="AC22" s="55"/>
      <c r="AD22" s="55">
        <f t="shared" si="6"/>
        <v>0.39725443300960678</v>
      </c>
      <c r="AE22" s="55">
        <f t="shared" si="6"/>
        <v>0.52632596376041008</v>
      </c>
      <c r="AF22" s="55">
        <f t="shared" si="6"/>
        <v>0.14779968189934634</v>
      </c>
      <c r="AG22" s="55">
        <f t="shared" si="6"/>
        <v>0.28327555183274056</v>
      </c>
      <c r="AH22" s="55">
        <f t="shared" si="6"/>
        <v>0.21125224656626593</v>
      </c>
      <c r="AI22" s="55">
        <f t="shared" si="6"/>
        <v>0.24376762806009036</v>
      </c>
      <c r="AJ22" s="204">
        <f t="shared" si="6"/>
        <v>0.2214220727226405</v>
      </c>
      <c r="AK22" s="204">
        <f t="shared" ref="AK22:AP22" si="7">AK21/AK7</f>
        <v>0.26888343072573906</v>
      </c>
      <c r="AL22" s="204">
        <f t="shared" si="7"/>
        <v>0.18813841025302694</v>
      </c>
      <c r="AM22" s="204">
        <f t="shared" si="7"/>
        <v>0.22700570368618836</v>
      </c>
      <c r="AN22" s="204">
        <f t="shared" si="7"/>
        <v>0.2126785326858435</v>
      </c>
      <c r="AO22" s="204">
        <f t="shared" si="7"/>
        <v>0.3808976947144167</v>
      </c>
      <c r="AP22" s="204">
        <f t="shared" si="7"/>
        <v>0.17910066790526583</v>
      </c>
    </row>
    <row r="23" spans="2:42">
      <c r="B23" s="60"/>
      <c r="C23" s="60"/>
      <c r="D23" s="55"/>
      <c r="E23" s="55"/>
      <c r="F23" s="55"/>
      <c r="G23" s="55"/>
      <c r="H23" s="55"/>
      <c r="I23" s="55"/>
      <c r="J23" s="55"/>
      <c r="K23" s="55"/>
      <c r="L23" s="55"/>
      <c r="M23" s="55"/>
      <c r="N23" s="55"/>
      <c r="O23" s="55"/>
      <c r="P23" s="55"/>
      <c r="Q23" s="55"/>
      <c r="R23" s="55"/>
      <c r="S23" s="55"/>
      <c r="T23" s="55"/>
      <c r="U23" s="55"/>
      <c r="V23" s="55"/>
      <c r="W23" s="55"/>
      <c r="X23" s="55"/>
      <c r="Y23" s="55"/>
      <c r="Z23" s="55"/>
      <c r="AA23" s="55"/>
      <c r="AB23" s="55"/>
      <c r="AC23" s="55"/>
      <c r="AD23" s="55"/>
      <c r="AE23" s="55"/>
      <c r="AF23" s="55"/>
      <c r="AG23" s="55"/>
      <c r="AH23" s="55"/>
      <c r="AI23" s="55"/>
      <c r="AK23" s="204"/>
    </row>
    <row r="24" spans="2:42">
      <c r="T24" s="139"/>
      <c r="U24" s="139"/>
      <c r="V24" s="139"/>
      <c r="W24" s="139"/>
      <c r="X24" s="139"/>
      <c r="Y24" s="139"/>
      <c r="Z24" s="139"/>
      <c r="AA24" s="139"/>
      <c r="AB24" s="139"/>
      <c r="AC24" s="139"/>
      <c r="AD24" s="70" t="s">
        <v>877</v>
      </c>
      <c r="AE24" s="70" t="s">
        <v>877</v>
      </c>
      <c r="AF24" s="70" t="s">
        <v>877</v>
      </c>
      <c r="AG24" s="70" t="s">
        <v>877</v>
      </c>
      <c r="AH24" s="70" t="s">
        <v>877</v>
      </c>
      <c r="AI24" s="70" t="s">
        <v>877</v>
      </c>
      <c r="AJ24" s="70" t="s">
        <v>877</v>
      </c>
      <c r="AK24" s="70" t="s">
        <v>877</v>
      </c>
      <c r="AL24" s="70" t="s">
        <v>877</v>
      </c>
      <c r="AM24" s="70" t="s">
        <v>877</v>
      </c>
      <c r="AN24" s="70" t="s">
        <v>877</v>
      </c>
      <c r="AO24" s="70" t="s">
        <v>877</v>
      </c>
      <c r="AP24" s="70" t="s">
        <v>877</v>
      </c>
    </row>
    <row r="25" spans="2:42" ht="15">
      <c r="B25" s="26" t="s">
        <v>51</v>
      </c>
      <c r="C25" s="26" t="s">
        <v>52</v>
      </c>
      <c r="D25" s="80">
        <v>43160</v>
      </c>
      <c r="E25" s="80">
        <v>43252</v>
      </c>
      <c r="F25" s="80">
        <v>43344</v>
      </c>
      <c r="G25" s="80">
        <v>43435</v>
      </c>
      <c r="H25" s="80">
        <v>43525</v>
      </c>
      <c r="I25" s="80">
        <v>43617</v>
      </c>
      <c r="J25" s="80">
        <v>43709</v>
      </c>
      <c r="K25" s="80">
        <v>43800</v>
      </c>
      <c r="L25" s="80">
        <v>43891</v>
      </c>
      <c r="M25" s="80">
        <v>43983</v>
      </c>
      <c r="N25" s="80">
        <v>44075</v>
      </c>
      <c r="O25" s="80">
        <v>44166</v>
      </c>
      <c r="P25" s="80">
        <v>44256</v>
      </c>
      <c r="Q25" s="80">
        <v>44348</v>
      </c>
      <c r="R25" s="80">
        <v>44440</v>
      </c>
      <c r="S25" s="80">
        <v>44531</v>
      </c>
      <c r="T25" s="80">
        <v>44621</v>
      </c>
      <c r="U25" s="80">
        <v>44713</v>
      </c>
      <c r="V25" s="80">
        <v>44805</v>
      </c>
      <c r="W25" s="80">
        <v>44896</v>
      </c>
      <c r="X25" s="80">
        <v>44986</v>
      </c>
      <c r="Y25" s="80">
        <v>45107</v>
      </c>
      <c r="Z25" s="80">
        <v>45199</v>
      </c>
      <c r="AA25" s="80">
        <v>45291</v>
      </c>
      <c r="AB25" s="80">
        <v>45291</v>
      </c>
      <c r="AC25" s="80"/>
      <c r="AD25" s="80">
        <v>45016</v>
      </c>
      <c r="AE25" s="80">
        <v>45107</v>
      </c>
      <c r="AF25" s="80">
        <v>45199</v>
      </c>
      <c r="AG25" s="80">
        <v>45291</v>
      </c>
      <c r="AH25" s="80">
        <v>45382</v>
      </c>
      <c r="AI25" s="80">
        <v>45473</v>
      </c>
      <c r="AJ25" s="80">
        <v>45930</v>
      </c>
      <c r="AK25" s="80">
        <v>45657</v>
      </c>
      <c r="AL25" s="80">
        <v>45747</v>
      </c>
      <c r="AM25" s="80">
        <v>45838</v>
      </c>
      <c r="AN25" s="80">
        <v>45930</v>
      </c>
      <c r="AO25" s="80">
        <v>46022</v>
      </c>
      <c r="AP25" s="80">
        <f>EOMONTH(AO25,3)</f>
        <v>46112</v>
      </c>
    </row>
    <row r="26" spans="2:42">
      <c r="B26" s="2" t="s">
        <v>21</v>
      </c>
      <c r="C26" s="2" t="s">
        <v>22</v>
      </c>
      <c r="D26" s="57">
        <v>109916.56076000001</v>
      </c>
      <c r="E26" s="57">
        <v>218015.77375999998</v>
      </c>
      <c r="F26" s="57">
        <v>330741.71398</v>
      </c>
      <c r="G26" s="57">
        <v>441730.44682000007</v>
      </c>
      <c r="H26" s="57">
        <v>117960.32057000001</v>
      </c>
      <c r="I26" s="57">
        <v>235750.31594</v>
      </c>
      <c r="J26" s="57">
        <v>351440.30106000003</v>
      </c>
      <c r="K26" s="57">
        <v>468820.27694000007</v>
      </c>
      <c r="L26" s="57">
        <v>120783.12545000004</v>
      </c>
      <c r="M26" s="57">
        <v>225876.15221000003</v>
      </c>
      <c r="N26" s="57">
        <v>335887.40247000003</v>
      </c>
      <c r="O26" s="57">
        <v>455768.70270000002</v>
      </c>
      <c r="P26" s="57">
        <v>96640.108049999995</v>
      </c>
      <c r="Q26" s="57">
        <v>191028.22063999998</v>
      </c>
      <c r="R26" s="57">
        <v>287135.67668999993</v>
      </c>
      <c r="S26" s="57">
        <v>384732.75467999995</v>
      </c>
      <c r="T26" s="57">
        <v>102150.16039999999</v>
      </c>
      <c r="U26" s="57">
        <v>201956.48903999999</v>
      </c>
      <c r="V26" s="57">
        <v>303362.70634999999</v>
      </c>
      <c r="W26" s="57">
        <v>400641.99114999996</v>
      </c>
      <c r="X26" s="57">
        <v>103983.75383999999</v>
      </c>
      <c r="Y26" s="57">
        <v>209769.84657000002</v>
      </c>
      <c r="Z26" s="57">
        <v>338659.93878999999</v>
      </c>
      <c r="AA26" s="57">
        <v>471635.61301999993</v>
      </c>
      <c r="AB26" s="57">
        <v>134785.11583999998</v>
      </c>
      <c r="AC26" s="57"/>
      <c r="AD26" s="57">
        <v>494979.30567899998</v>
      </c>
      <c r="AE26" s="57">
        <v>961450.60383399995</v>
      </c>
      <c r="AF26" s="57">
        <v>1479694.2027759999</v>
      </c>
      <c r="AG26" s="57">
        <v>2005223.3347390001</v>
      </c>
      <c r="AH26" s="57">
        <v>525581.96164400002</v>
      </c>
      <c r="AI26" s="57">
        <v>1044455.447121</v>
      </c>
      <c r="AJ26" s="57">
        <v>1572851.880536</v>
      </c>
      <c r="AK26" s="57">
        <v>2126722.7503030002</v>
      </c>
      <c r="AL26" s="57">
        <v>496101.27147600002</v>
      </c>
      <c r="AM26" s="57">
        <v>999535.34555099998</v>
      </c>
      <c r="AN26" s="57">
        <v>1503384.9643900001</v>
      </c>
      <c r="AO26" s="57">
        <v>2013251.805098</v>
      </c>
      <c r="AP26" s="57">
        <v>465174.46228099999</v>
      </c>
    </row>
    <row r="27" spans="2:42">
      <c r="B27" s="2" t="s">
        <v>23</v>
      </c>
      <c r="C27" s="2" t="s">
        <v>24</v>
      </c>
      <c r="D27" s="57">
        <v>-34108.92525</v>
      </c>
      <c r="E27" s="57">
        <v>-77150.545280000006</v>
      </c>
      <c r="F27" s="57">
        <v>-122180.93321999999</v>
      </c>
      <c r="G27" s="57">
        <v>-164819.40113999997</v>
      </c>
      <c r="H27" s="57">
        <v>-38313.303970000205</v>
      </c>
      <c r="I27" s="57">
        <v>-79993.857530000518</v>
      </c>
      <c r="J27" s="57">
        <v>-122455.52220999871</v>
      </c>
      <c r="K27" s="57">
        <v>-169004.51607000025</v>
      </c>
      <c r="L27" s="57">
        <v>-40663.325660000053</v>
      </c>
      <c r="M27" s="57">
        <v>-81568.116949999734</v>
      </c>
      <c r="N27" s="57">
        <v>-120564.30609999973</v>
      </c>
      <c r="O27" s="57">
        <v>-166406.3791499997</v>
      </c>
      <c r="P27" s="57">
        <v>-34624.742709999991</v>
      </c>
      <c r="Q27" s="57">
        <v>-70109.625759999995</v>
      </c>
      <c r="R27" s="57">
        <v>-106433.18783999998</v>
      </c>
      <c r="S27" s="57">
        <v>-148535.65222999998</v>
      </c>
      <c r="T27" s="57">
        <v>-37220.295470000005</v>
      </c>
      <c r="U27" s="57">
        <v>-74118.521170000022</v>
      </c>
      <c r="V27" s="57">
        <v>-108322.94028000002</v>
      </c>
      <c r="W27" s="57">
        <v>-148876.10928000003</v>
      </c>
      <c r="X27" s="57">
        <v>-34687.577809999995</v>
      </c>
      <c r="Y27" s="57">
        <v>-73433.150839999973</v>
      </c>
      <c r="Z27" s="57">
        <v>-115001.89540000001</v>
      </c>
      <c r="AA27" s="57">
        <v>-161419.64035999999</v>
      </c>
      <c r="AB27" s="57">
        <v>-45068.024930000007</v>
      </c>
      <c r="AC27" s="57"/>
      <c r="AD27" s="57">
        <v>-165118.420388</v>
      </c>
      <c r="AE27" s="57">
        <v>-336722.13563600002</v>
      </c>
      <c r="AF27" s="57">
        <v>-503733.352037</v>
      </c>
      <c r="AG27" s="57">
        <v>-687053.65578899998</v>
      </c>
      <c r="AH27" s="262">
        <v>-175749.717516</v>
      </c>
      <c r="AI27" s="57">
        <v>-356139.615796</v>
      </c>
      <c r="AJ27" s="57">
        <v>-540544.16975899995</v>
      </c>
      <c r="AK27" s="57">
        <v>-748239.061399</v>
      </c>
      <c r="AL27" s="57">
        <v>-196619.027929</v>
      </c>
      <c r="AM27" s="57">
        <v>-400942.06329100003</v>
      </c>
      <c r="AN27" s="57">
        <v>-596158.33302500006</v>
      </c>
      <c r="AO27" s="57">
        <v>-793114.948447</v>
      </c>
      <c r="AP27" s="57">
        <v>-186063.75769900001</v>
      </c>
    </row>
    <row r="28" spans="2:42" ht="15">
      <c r="B28" s="58" t="s">
        <v>25</v>
      </c>
      <c r="C28" s="58" t="s">
        <v>26</v>
      </c>
      <c r="D28" s="59">
        <f>SUM(D26:D27)</f>
        <v>75807.635510000007</v>
      </c>
      <c r="E28" s="59">
        <f t="shared" ref="E28:Q28" si="8">SUM(E26:E27)</f>
        <v>140865.22847999999</v>
      </c>
      <c r="F28" s="59">
        <f t="shared" si="8"/>
        <v>208560.78075999999</v>
      </c>
      <c r="G28" s="59">
        <f t="shared" si="8"/>
        <v>276911.0456800001</v>
      </c>
      <c r="H28" s="59">
        <f>SUM(H26:H27)</f>
        <v>79647.016599999799</v>
      </c>
      <c r="I28" s="59">
        <f t="shared" si="8"/>
        <v>155756.4584099995</v>
      </c>
      <c r="J28" s="59">
        <f t="shared" si="8"/>
        <v>228984.77885000131</v>
      </c>
      <c r="K28" s="59">
        <f t="shared" si="8"/>
        <v>299815.76086999982</v>
      </c>
      <c r="L28" s="59">
        <f>SUM(L26:L27)</f>
        <v>80119.79978999999</v>
      </c>
      <c r="M28" s="59">
        <f t="shared" si="8"/>
        <v>144308.0352600003</v>
      </c>
      <c r="N28" s="59">
        <f t="shared" si="8"/>
        <v>215323.0963700003</v>
      </c>
      <c r="O28" s="59">
        <f t="shared" si="8"/>
        <v>289362.32355000032</v>
      </c>
      <c r="P28" s="59">
        <f t="shared" si="8"/>
        <v>62015.365340000004</v>
      </c>
      <c r="Q28" s="59">
        <f t="shared" si="8"/>
        <v>120918.59487999999</v>
      </c>
      <c r="R28" s="59">
        <v>180702.48884999997</v>
      </c>
      <c r="S28" s="59">
        <v>236197.10244999998</v>
      </c>
      <c r="T28" s="59">
        <v>64929.864929999989</v>
      </c>
      <c r="U28" s="59">
        <v>127837.96786999996</v>
      </c>
      <c r="V28" s="59">
        <v>195039.76606999995</v>
      </c>
      <c r="W28" s="59">
        <v>251765.88186999992</v>
      </c>
      <c r="X28" s="59">
        <v>69296.176030000002</v>
      </c>
      <c r="Y28" s="59">
        <v>136336.69573000004</v>
      </c>
      <c r="Z28" s="59">
        <v>223658.04338999998</v>
      </c>
      <c r="AA28" s="59">
        <v>310215.97265999997</v>
      </c>
      <c r="AB28" s="59">
        <v>89717.09090999997</v>
      </c>
      <c r="AC28" s="59"/>
      <c r="AD28" s="59">
        <f t="shared" ref="AD28:AK28" si="9">SUM(AD26:AD27)</f>
        <v>329860.88529100001</v>
      </c>
      <c r="AE28" s="59">
        <f t="shared" si="9"/>
        <v>624728.46819799999</v>
      </c>
      <c r="AF28" s="59">
        <f t="shared" si="9"/>
        <v>975960.8507389999</v>
      </c>
      <c r="AG28" s="59">
        <f t="shared" si="9"/>
        <v>1318169.6789500001</v>
      </c>
      <c r="AH28" s="260">
        <f t="shared" si="9"/>
        <v>349832.24412799999</v>
      </c>
      <c r="AI28" s="59">
        <f t="shared" si="9"/>
        <v>688315.83132500004</v>
      </c>
      <c r="AJ28" s="59">
        <f t="shared" si="9"/>
        <v>1032307.7107770001</v>
      </c>
      <c r="AK28" s="59">
        <f t="shared" si="9"/>
        <v>1378483.6889040002</v>
      </c>
      <c r="AL28" s="59">
        <f>SUM(AL26:AL27)</f>
        <v>299482.24354699999</v>
      </c>
      <c r="AM28" s="59">
        <f>SUM(AM26:AM27)</f>
        <v>598593.28226000001</v>
      </c>
      <c r="AN28" s="59">
        <f>SUM(AN26:AN27)</f>
        <v>907226.63136500004</v>
      </c>
      <c r="AO28" s="59">
        <f>SUM(AO26:AO27)</f>
        <v>1220136.856651</v>
      </c>
      <c r="AP28" s="59">
        <f>SUM(AP26:AP27)</f>
        <v>279110.70458199998</v>
      </c>
    </row>
    <row r="29" spans="2:42">
      <c r="B29" s="60" t="s">
        <v>27</v>
      </c>
      <c r="C29" s="60" t="s">
        <v>28</v>
      </c>
      <c r="D29" s="55">
        <f>D28/D$26</f>
        <v>0.68968347431761479</v>
      </c>
      <c r="E29" s="55">
        <f t="shared" ref="E29:Q29" si="10">E28/E$26</f>
        <v>0.64612402144383263</v>
      </c>
      <c r="F29" s="55">
        <f t="shared" si="10"/>
        <v>0.63058505155056344</v>
      </c>
      <c r="G29" s="55">
        <f t="shared" si="10"/>
        <v>0.62687787919866456</v>
      </c>
      <c r="H29" s="55">
        <f t="shared" si="10"/>
        <v>0.67520176458604708</v>
      </c>
      <c r="I29" s="55">
        <f t="shared" si="10"/>
        <v>0.66068398588971788</v>
      </c>
      <c r="J29" s="55">
        <f t="shared" si="10"/>
        <v>0.65156095689466087</v>
      </c>
      <c r="K29" s="55">
        <f t="shared" si="10"/>
        <v>0.63951107837507304</v>
      </c>
      <c r="L29" s="55">
        <f t="shared" si="10"/>
        <v>0.66333603714507927</v>
      </c>
      <c r="M29" s="55">
        <f t="shared" si="10"/>
        <v>0.63888123579259137</v>
      </c>
      <c r="N29" s="55">
        <f t="shared" si="10"/>
        <v>0.6410573745445306</v>
      </c>
      <c r="O29" s="55">
        <f t="shared" si="10"/>
        <v>0.63488853410908042</v>
      </c>
      <c r="P29" s="55">
        <f t="shared" si="10"/>
        <v>0.64171456956478445</v>
      </c>
      <c r="Q29" s="55">
        <f t="shared" si="10"/>
        <v>0.63298812329868126</v>
      </c>
      <c r="R29" s="55">
        <v>0.6293278875445758</v>
      </c>
      <c r="S29" s="55">
        <v>0.61392511964949814</v>
      </c>
      <c r="T29" s="55">
        <v>0.63563155139206218</v>
      </c>
      <c r="U29" s="55">
        <v>0.63299757525830269</v>
      </c>
      <c r="V29" s="55">
        <v>0.64292598261889145</v>
      </c>
      <c r="W29" s="55">
        <v>0.62840612674505958</v>
      </c>
      <c r="X29" s="55">
        <v>0.66641348740521689</v>
      </c>
      <c r="Y29" s="55">
        <v>0.64993466868225314</v>
      </c>
      <c r="Z29" s="55">
        <v>0.66042072820632125</v>
      </c>
      <c r="AA29" s="55">
        <v>0.65774501351501014</v>
      </c>
      <c r="AB29" s="55">
        <v>0.66563055090222922</v>
      </c>
      <c r="AC29" s="55"/>
      <c r="AD29" s="55">
        <v>0.66641348740530726</v>
      </c>
      <c r="AE29" s="55">
        <v>0.64977697835619952</v>
      </c>
      <c r="AF29" s="55">
        <f>AF28/AF26</f>
        <v>0.65956928729465558</v>
      </c>
      <c r="AG29" s="55">
        <f>AG28/AG26</f>
        <v>0.65736801288599267</v>
      </c>
      <c r="AH29" s="264">
        <v>0.66560930484322234</v>
      </c>
      <c r="AI29" s="55">
        <v>0.65901885353014844</v>
      </c>
      <c r="AJ29" s="204">
        <f t="shared" ref="AJ29:AO29" si="11">AJ28/AJ26</f>
        <v>0.65632862417102356</v>
      </c>
      <c r="AK29" s="204">
        <f t="shared" si="11"/>
        <v>0.64817272900645073</v>
      </c>
      <c r="AL29" s="204">
        <f t="shared" si="11"/>
        <v>0.60367159039117302</v>
      </c>
      <c r="AM29" s="204">
        <f t="shared" si="11"/>
        <v>0.59887155059036135</v>
      </c>
      <c r="AN29" s="204">
        <f t="shared" si="11"/>
        <v>0.6034559695979852</v>
      </c>
      <c r="AO29" s="204">
        <f t="shared" si="11"/>
        <v>0.60605278165470555</v>
      </c>
      <c r="AP29" s="204">
        <f>AP28/AP26</f>
        <v>0.60001295688798229</v>
      </c>
    </row>
    <row r="30" spans="2:42">
      <c r="B30" s="2" t="s">
        <v>29</v>
      </c>
      <c r="C30" s="2" t="s">
        <v>30</v>
      </c>
      <c r="D30" s="57">
        <v>-5099.1858499999989</v>
      </c>
      <c r="E30" s="57">
        <v>-11485.502809999998</v>
      </c>
      <c r="F30" s="57">
        <v>-15357.488449999997</v>
      </c>
      <c r="G30" s="57">
        <v>-27577.546719999998</v>
      </c>
      <c r="H30" s="57">
        <v>-5025.3056399999996</v>
      </c>
      <c r="I30" s="57">
        <v>-13684.30098</v>
      </c>
      <c r="J30" s="57">
        <v>-22649.086510000001</v>
      </c>
      <c r="K30" s="57">
        <v>-30443.713060000002</v>
      </c>
      <c r="L30" s="57">
        <v>-6270.1978200000003</v>
      </c>
      <c r="M30" s="57">
        <v>-14739.72752</v>
      </c>
      <c r="N30" s="57">
        <v>-19607.767840001332</v>
      </c>
      <c r="O30" s="57">
        <v>-33958.316939999997</v>
      </c>
      <c r="P30" s="57">
        <v>-8277.4207199999983</v>
      </c>
      <c r="Q30" s="57">
        <v>-13128.957849999999</v>
      </c>
      <c r="R30" s="57">
        <v>-21730.522640001331</v>
      </c>
      <c r="S30" s="57">
        <v>-27548.225319999994</v>
      </c>
      <c r="T30" s="57">
        <v>-7189.7325500000006</v>
      </c>
      <c r="U30" s="57">
        <v>-16046.732039999999</v>
      </c>
      <c r="V30" s="57">
        <v>-23641.763940000004</v>
      </c>
      <c r="W30" s="57">
        <v>-27589.700599999993</v>
      </c>
      <c r="X30" s="57">
        <v>-6258.2270699999981</v>
      </c>
      <c r="Y30" s="57">
        <v>-12169.398429999999</v>
      </c>
      <c r="Z30" s="57">
        <v>-19341.350979999999</v>
      </c>
      <c r="AA30" s="57">
        <v>-28933.114449999997</v>
      </c>
      <c r="AB30" s="57">
        <v>-11611.779639999999</v>
      </c>
      <c r="AC30" s="57"/>
      <c r="AD30" s="57">
        <v>-29790.162170999996</v>
      </c>
      <c r="AE30" s="57">
        <v>-55871.140497</v>
      </c>
      <c r="AF30" s="57">
        <v>-84818.550532000008</v>
      </c>
      <c r="AG30" s="57">
        <v>-122651.73654499999</v>
      </c>
      <c r="AH30" s="262">
        <v>-44840.765053000003</v>
      </c>
      <c r="AI30" s="57">
        <v>-78688.265474999993</v>
      </c>
      <c r="AJ30" s="57">
        <v>-126493.59938499998</v>
      </c>
      <c r="AK30" s="57">
        <v>-178493.02203299999</v>
      </c>
      <c r="AL30" s="57">
        <v>-53158.670575999997</v>
      </c>
      <c r="AM30" s="57">
        <v>-99273.844633000001</v>
      </c>
      <c r="AN30" s="57">
        <v>-143391.98011900001</v>
      </c>
      <c r="AO30" s="57">
        <v>-57134.357154000012</v>
      </c>
      <c r="AP30" s="57">
        <v>-49143.490246000001</v>
      </c>
    </row>
    <row r="31" spans="2:42" ht="15">
      <c r="B31" s="58" t="s">
        <v>31</v>
      </c>
      <c r="C31" s="58" t="s">
        <v>32</v>
      </c>
      <c r="D31" s="59">
        <f t="shared" ref="D31:Q31" si="12">D28+D30</f>
        <v>70708.449660000013</v>
      </c>
      <c r="E31" s="59">
        <f t="shared" si="12"/>
        <v>129379.72566999999</v>
      </c>
      <c r="F31" s="59">
        <f t="shared" si="12"/>
        <v>193203.29230999999</v>
      </c>
      <c r="G31" s="59">
        <f t="shared" si="12"/>
        <v>249333.49896000011</v>
      </c>
      <c r="H31" s="59">
        <f t="shared" si="12"/>
        <v>74621.710959999793</v>
      </c>
      <c r="I31" s="59">
        <f t="shared" si="12"/>
        <v>142072.1574299995</v>
      </c>
      <c r="J31" s="59">
        <f t="shared" si="12"/>
        <v>206335.69234000132</v>
      </c>
      <c r="K31" s="59">
        <f t="shared" si="12"/>
        <v>269372.04780999984</v>
      </c>
      <c r="L31" s="59">
        <f t="shared" si="12"/>
        <v>73849.601969999989</v>
      </c>
      <c r="M31" s="59">
        <f t="shared" si="12"/>
        <v>129568.30774000029</v>
      </c>
      <c r="N31" s="59">
        <f t="shared" si="12"/>
        <v>195715.32852999898</v>
      </c>
      <c r="O31" s="59">
        <f t="shared" si="12"/>
        <v>255404.00661000033</v>
      </c>
      <c r="P31" s="59">
        <f t="shared" si="12"/>
        <v>53737.944620000009</v>
      </c>
      <c r="Q31" s="59">
        <f t="shared" si="12"/>
        <v>107789.63702999998</v>
      </c>
      <c r="R31" s="59">
        <v>158971.96620999865</v>
      </c>
      <c r="S31" s="59">
        <v>208648.87712999998</v>
      </c>
      <c r="T31" s="59">
        <v>57740.132379999988</v>
      </c>
      <c r="U31" s="59">
        <v>111791.23582999996</v>
      </c>
      <c r="V31" s="59">
        <v>171398.00212999995</v>
      </c>
      <c r="W31" s="59">
        <v>224176.18126999994</v>
      </c>
      <c r="X31" s="59">
        <v>63037.948960000002</v>
      </c>
      <c r="Y31" s="59">
        <v>124167.29730000003</v>
      </c>
      <c r="Z31" s="59">
        <v>204316.69240999999</v>
      </c>
      <c r="AA31" s="59">
        <v>281282.85820999998</v>
      </c>
      <c r="AB31" s="59">
        <v>78105.311269999977</v>
      </c>
      <c r="AC31" s="59"/>
      <c r="AD31" s="59">
        <f t="shared" ref="AD31:AK31" si="13">AD28+AD30</f>
        <v>300070.72312000004</v>
      </c>
      <c r="AE31" s="59">
        <f t="shared" si="13"/>
        <v>568857.32770100003</v>
      </c>
      <c r="AF31" s="59">
        <f t="shared" si="13"/>
        <v>891142.30020699988</v>
      </c>
      <c r="AG31" s="59">
        <f t="shared" si="13"/>
        <v>1195517.9424050001</v>
      </c>
      <c r="AH31" s="260">
        <f t="shared" si="13"/>
        <v>304991.47907499998</v>
      </c>
      <c r="AI31" s="59">
        <f t="shared" si="13"/>
        <v>609627.56585000001</v>
      </c>
      <c r="AJ31" s="59">
        <f t="shared" si="13"/>
        <v>905814.11139200011</v>
      </c>
      <c r="AK31" s="59">
        <f t="shared" si="13"/>
        <v>1199990.6668710003</v>
      </c>
      <c r="AL31" s="59">
        <f>AL28+AL30</f>
        <v>246323.57297099999</v>
      </c>
      <c r="AM31" s="59">
        <f>AM28+AM30</f>
        <v>499319.43762700004</v>
      </c>
      <c r="AN31" s="59">
        <f>AN28+AN30</f>
        <v>763834.65124600008</v>
      </c>
      <c r="AO31" s="59">
        <f>AO28+AO30</f>
        <v>1163002.4994969999</v>
      </c>
      <c r="AP31" s="59">
        <f>AP28+AP30</f>
        <v>229967.21433599998</v>
      </c>
    </row>
    <row r="32" spans="2:42">
      <c r="B32" s="60" t="s">
        <v>33</v>
      </c>
      <c r="C32" s="60" t="s">
        <v>34</v>
      </c>
      <c r="D32" s="55">
        <f>D31/D$26</f>
        <v>0.64329204963381359</v>
      </c>
      <c r="E32" s="55">
        <f t="shared" ref="E32:Q32" si="14">E31/E$26</f>
        <v>0.5934420406315466</v>
      </c>
      <c r="F32" s="55">
        <f t="shared" si="14"/>
        <v>0.58415157249164829</v>
      </c>
      <c r="G32" s="55">
        <f t="shared" si="14"/>
        <v>0.56444716626382008</v>
      </c>
      <c r="H32" s="55">
        <f t="shared" si="14"/>
        <v>0.63260010314839543</v>
      </c>
      <c r="I32" s="55">
        <f t="shared" si="14"/>
        <v>0.60263824828195689</v>
      </c>
      <c r="J32" s="55">
        <f t="shared" si="14"/>
        <v>0.58711448777405417</v>
      </c>
      <c r="K32" s="55">
        <f t="shared" si="14"/>
        <v>0.57457422611538245</v>
      </c>
      <c r="L32" s="55">
        <f t="shared" si="14"/>
        <v>0.61142317434541904</v>
      </c>
      <c r="M32" s="55">
        <f t="shared" si="14"/>
        <v>0.57362544240411417</v>
      </c>
      <c r="N32" s="55">
        <f t="shared" si="14"/>
        <v>0.58268136015455185</v>
      </c>
      <c r="O32" s="55">
        <f t="shared" si="14"/>
        <v>0.56038074816671768</v>
      </c>
      <c r="P32" s="55">
        <f t="shared" si="14"/>
        <v>0.55606254695200552</v>
      </c>
      <c r="Q32" s="55">
        <f t="shared" si="14"/>
        <v>0.56426027876338591</v>
      </c>
      <c r="R32" s="55">
        <v>0.55364755798573029</v>
      </c>
      <c r="S32" s="55">
        <v>0.54232158450751855</v>
      </c>
      <c r="T32" s="55">
        <v>0.56524759387455636</v>
      </c>
      <c r="U32" s="55">
        <v>0.55354119276582547</v>
      </c>
      <c r="V32" s="55">
        <v>0.56499364800712248</v>
      </c>
      <c r="W32" s="55">
        <v>0.55954240000287092</v>
      </c>
      <c r="X32" s="55">
        <v>0.60622882548553325</v>
      </c>
      <c r="Y32" s="55">
        <v>0.59192157180972871</v>
      </c>
      <c r="Z32" s="55">
        <v>0.60330930531672644</v>
      </c>
      <c r="AA32" s="55">
        <v>0.59639868246775518</v>
      </c>
      <c r="AB32" s="55">
        <v>0.57948023996000286</v>
      </c>
      <c r="AC32" s="55"/>
      <c r="AD32" s="55">
        <v>0.60622882548265467</v>
      </c>
      <c r="AE32" s="55">
        <v>0.59166568249325946</v>
      </c>
      <c r="AF32" s="55">
        <f>AF31/AF26</f>
        <v>0.60224761206414179</v>
      </c>
      <c r="AG32" s="55">
        <f>AG31/AG26</f>
        <v>0.59620189018028191</v>
      </c>
      <c r="AH32" s="264">
        <v>0.58004051958977698</v>
      </c>
      <c r="AI32" s="55">
        <v>0.58345375498185525</v>
      </c>
      <c r="AJ32" s="204">
        <f t="shared" ref="AJ32:AO32" si="15">AJ31/AJ26</f>
        <v>0.57590553986769222</v>
      </c>
      <c r="AK32" s="204">
        <f t="shared" si="15"/>
        <v>0.56424405423792745</v>
      </c>
      <c r="AL32" s="204">
        <f t="shared" si="15"/>
        <v>0.49651872940808706</v>
      </c>
      <c r="AM32" s="204">
        <f t="shared" si="15"/>
        <v>0.49955155648022348</v>
      </c>
      <c r="AN32" s="204">
        <f t="shared" si="15"/>
        <v>0.5080765534700733</v>
      </c>
      <c r="AO32" s="204">
        <f t="shared" si="15"/>
        <v>0.57767364050141157</v>
      </c>
      <c r="AP32" s="204">
        <f>AP31/AP26</f>
        <v>0.49436766844066921</v>
      </c>
    </row>
    <row r="33" spans="2:42">
      <c r="B33" s="2" t="s">
        <v>35</v>
      </c>
      <c r="C33" s="2" t="s">
        <v>36</v>
      </c>
      <c r="D33" s="57">
        <v>-18341.48677</v>
      </c>
      <c r="E33" s="57">
        <v>-36387.28314</v>
      </c>
      <c r="F33" s="57">
        <v>-54748.568849999996</v>
      </c>
      <c r="G33" s="57">
        <v>-87010.245450000002</v>
      </c>
      <c r="H33" s="57">
        <v>-18041.521550000001</v>
      </c>
      <c r="I33" s="57">
        <v>-36049.731200000002</v>
      </c>
      <c r="J33" s="57">
        <v>-53758.166020000004</v>
      </c>
      <c r="K33" s="57">
        <v>-69950.629830000005</v>
      </c>
      <c r="L33" s="57">
        <v>-17602.252079999998</v>
      </c>
      <c r="M33" s="57">
        <v>-35079.799180000002</v>
      </c>
      <c r="N33" s="57">
        <v>-52577.95695</v>
      </c>
      <c r="O33" s="57">
        <v>-70244.457550000006</v>
      </c>
      <c r="P33" s="57">
        <v>-17393.537990000001</v>
      </c>
      <c r="Q33" s="57">
        <v>-32912.89501</v>
      </c>
      <c r="R33" s="57">
        <v>-49500.876680000001</v>
      </c>
      <c r="S33" s="57">
        <v>-67114.902180000005</v>
      </c>
      <c r="T33" s="57">
        <v>-16975.902550000003</v>
      </c>
      <c r="U33" s="57">
        <v>-33794.426340000005</v>
      </c>
      <c r="V33" s="57">
        <v>-50724.968750000007</v>
      </c>
      <c r="W33" s="57">
        <v>-68418.883119999999</v>
      </c>
      <c r="X33" s="57">
        <v>-16314.723750000001</v>
      </c>
      <c r="Y33" s="57">
        <v>-34611.418239999999</v>
      </c>
      <c r="Z33" s="57">
        <v>-66490.772079999995</v>
      </c>
      <c r="AA33" s="57">
        <v>-102176.18764999999</v>
      </c>
      <c r="AB33" s="57">
        <v>-38954.22552</v>
      </c>
      <c r="AC33" s="57"/>
      <c r="AD33" s="57">
        <v>-77660.695405999999</v>
      </c>
      <c r="AE33" s="57">
        <v>-158025.13431299999</v>
      </c>
      <c r="AF33" s="57">
        <v>-286480.53405999998</v>
      </c>
      <c r="AG33" s="57">
        <v>-427178.81457599998</v>
      </c>
      <c r="AH33" s="262">
        <v>-151898.65669</v>
      </c>
      <c r="AI33" s="57">
        <v>-285558.43895400001</v>
      </c>
      <c r="AJ33" s="57">
        <v>-403951.48354099999</v>
      </c>
      <c r="AK33" s="57">
        <v>-511400.71780599997</v>
      </c>
      <c r="AL33" s="57">
        <v>-105140.06517099999</v>
      </c>
      <c r="AM33" s="57">
        <v>-208091.16791300001</v>
      </c>
      <c r="AN33" s="57">
        <v>-313238.90779899998</v>
      </c>
      <c r="AO33" s="57">
        <v>-417624.88066999998</v>
      </c>
      <c r="AP33" s="57">
        <v>-102701.10148899999</v>
      </c>
    </row>
    <row r="34" spans="2:42">
      <c r="B34" s="2" t="s">
        <v>37</v>
      </c>
      <c r="C34" s="2" t="s">
        <v>38</v>
      </c>
      <c r="D34" s="57">
        <v>748.95655999999997</v>
      </c>
      <c r="E34" s="57">
        <v>1530.8025099999998</v>
      </c>
      <c r="F34" s="57">
        <v>2120.5919800000001</v>
      </c>
      <c r="G34" s="57">
        <v>2659.8852299999999</v>
      </c>
      <c r="H34" s="57">
        <v>874.91580999999985</v>
      </c>
      <c r="I34" s="57">
        <v>2062.3036999999999</v>
      </c>
      <c r="J34" s="57">
        <v>3148.43246</v>
      </c>
      <c r="K34" s="57">
        <v>4150.9641600000004</v>
      </c>
      <c r="L34" s="57">
        <v>1145.7554700000003</v>
      </c>
      <c r="M34" s="57">
        <v>2204.6500600000004</v>
      </c>
      <c r="N34" s="57">
        <v>3092.2954800000002</v>
      </c>
      <c r="O34" s="57">
        <v>7035.9431000000004</v>
      </c>
      <c r="P34" s="57">
        <v>793.31326999999987</v>
      </c>
      <c r="Q34" s="57">
        <v>1472.4477399999998</v>
      </c>
      <c r="R34" s="57">
        <v>3211.9587000000001</v>
      </c>
      <c r="S34" s="57">
        <v>4063.0935999999992</v>
      </c>
      <c r="T34" s="57">
        <v>1313.2051000000001</v>
      </c>
      <c r="U34" s="57">
        <v>2736.5655899999997</v>
      </c>
      <c r="V34" s="57">
        <v>5227.8715000000011</v>
      </c>
      <c r="W34" s="57">
        <v>20398.655669999996</v>
      </c>
      <c r="X34" s="57">
        <v>4892.6661099999992</v>
      </c>
      <c r="Y34" s="57">
        <v>7868.6230699999996</v>
      </c>
      <c r="Z34" s="57">
        <v>10730.833850000001</v>
      </c>
      <c r="AA34" s="57">
        <v>15648.980589999999</v>
      </c>
      <c r="AB34" s="57">
        <v>4967.7183800000003</v>
      </c>
      <c r="AC34" s="57"/>
      <c r="AD34" s="57">
        <v>23289.873531000001</v>
      </c>
      <c r="AE34" s="57">
        <v>35971.276766000003</v>
      </c>
      <c r="AF34" s="57">
        <v>47768.483766999998</v>
      </c>
      <c r="AG34" s="57">
        <v>67164.725617999997</v>
      </c>
      <c r="AH34" s="262">
        <v>19243.196908999998</v>
      </c>
      <c r="AI34" s="57">
        <v>27401.589792999999</v>
      </c>
      <c r="AJ34" s="57">
        <v>37222.081858999998</v>
      </c>
      <c r="AK34" s="57">
        <v>52886.31048</v>
      </c>
      <c r="AL34" s="57">
        <v>14240.828387</v>
      </c>
      <c r="AM34" s="57">
        <v>29208.750679000001</v>
      </c>
      <c r="AN34" s="57">
        <v>40134.859209000002</v>
      </c>
      <c r="AO34" s="57">
        <v>47997.242982000003</v>
      </c>
      <c r="AP34" s="57">
        <v>10428.327273999999</v>
      </c>
    </row>
    <row r="35" spans="2:42">
      <c r="B35" s="2" t="s">
        <v>39</v>
      </c>
      <c r="C35" s="2" t="s">
        <v>40</v>
      </c>
      <c r="D35" s="57">
        <v>-8425.517850000153</v>
      </c>
      <c r="E35" s="57">
        <v>-343.89186000036261</v>
      </c>
      <c r="F35" s="57">
        <v>151.0845499998868</v>
      </c>
      <c r="G35" s="57">
        <v>4239.148520000499</v>
      </c>
      <c r="H35" s="57">
        <v>-4821.5541799999655</v>
      </c>
      <c r="I35" s="57">
        <v>5247.1168099999604</v>
      </c>
      <c r="J35" s="57">
        <v>9223.881049999969</v>
      </c>
      <c r="K35" s="57">
        <v>5070.044339999974</v>
      </c>
      <c r="L35" s="57">
        <v>16895.090919999984</v>
      </c>
      <c r="M35" s="57">
        <v>14041.965349999977</v>
      </c>
      <c r="N35" s="57">
        <v>14070.955289999971</v>
      </c>
      <c r="O35" s="57">
        <v>21593.598099999967</v>
      </c>
      <c r="P35" s="57">
        <v>-558.79297000000065</v>
      </c>
      <c r="Q35" s="57">
        <v>32.379690000000437</v>
      </c>
      <c r="R35" s="57">
        <v>-528.67377000002023</v>
      </c>
      <c r="S35" s="57">
        <v>1017.2467799999041</v>
      </c>
      <c r="T35" s="57">
        <v>-368.71874999999812</v>
      </c>
      <c r="U35" s="57">
        <v>-400.55637000000087</v>
      </c>
      <c r="V35" s="57">
        <v>-3184.7423999999987</v>
      </c>
      <c r="W35" s="57">
        <v>2947.6764900000094</v>
      </c>
      <c r="X35" s="57">
        <v>6883.5882199999969</v>
      </c>
      <c r="Y35" s="57">
        <v>38404.821580000011</v>
      </c>
      <c r="Z35" s="57">
        <v>38218.689050000023</v>
      </c>
      <c r="AA35" s="57">
        <v>40931.790640000021</v>
      </c>
      <c r="AB35" s="57">
        <v>-157.03268999999645</v>
      </c>
      <c r="AC35" s="57"/>
      <c r="AD35" s="57">
        <v>32766.981301</v>
      </c>
      <c r="AE35" s="57">
        <v>163084.31494499999</v>
      </c>
      <c r="AF35" s="57">
        <v>162222.16748</v>
      </c>
      <c r="AG35" s="57">
        <v>172611.58565200001</v>
      </c>
      <c r="AH35" s="262">
        <v>-516.55679399999997</v>
      </c>
      <c r="AI35" s="57">
        <v>-787.57432900000003</v>
      </c>
      <c r="AJ35" s="57">
        <v>368.09353099999998</v>
      </c>
      <c r="AK35" s="57">
        <v>17976.997138999999</v>
      </c>
      <c r="AL35" s="57">
        <v>1519.125483</v>
      </c>
      <c r="AM35" s="57">
        <v>331.95612699999998</v>
      </c>
      <c r="AN35" s="57">
        <v>-1883.72822</v>
      </c>
      <c r="AO35" s="57">
        <v>-2906.2873949999998</v>
      </c>
      <c r="AP35" s="57">
        <v>-482.38298900000001</v>
      </c>
    </row>
    <row r="36" spans="2:42">
      <c r="B36" s="2" t="s">
        <v>41</v>
      </c>
      <c r="C36" s="2" t="s">
        <v>42</v>
      </c>
      <c r="D36" s="57">
        <v>-1194.5595900000001</v>
      </c>
      <c r="E36" s="57">
        <v>-1905.4946399999999</v>
      </c>
      <c r="F36" s="57">
        <v>-2436.86447</v>
      </c>
      <c r="G36" s="57">
        <v>-16602.965270000001</v>
      </c>
      <c r="H36" s="57">
        <v>-1767.0212300000001</v>
      </c>
      <c r="I36" s="57">
        <v>-3340.6372099999999</v>
      </c>
      <c r="J36" s="57">
        <v>-5101.3738700000004</v>
      </c>
      <c r="K36" s="57">
        <v>-22967.6302</v>
      </c>
      <c r="L36" s="57">
        <v>-1374.5373</v>
      </c>
      <c r="M36" s="57">
        <v>-1901.9797600000002</v>
      </c>
      <c r="N36" s="57">
        <v>-2959.3392400000002</v>
      </c>
      <c r="O36" s="57">
        <v>-11.3705800000007</v>
      </c>
      <c r="P36" s="57">
        <v>-805.33306999999991</v>
      </c>
      <c r="Q36" s="57">
        <v>-723.12360999999999</v>
      </c>
      <c r="R36" s="57">
        <v>813.62995999999998</v>
      </c>
      <c r="S36" s="57">
        <v>5490.3831700000001</v>
      </c>
      <c r="T36" s="57">
        <v>-330.77767999999998</v>
      </c>
      <c r="U36" s="57">
        <v>-3991.09247</v>
      </c>
      <c r="V36" s="57">
        <v>-5118.88213</v>
      </c>
      <c r="W36" s="57">
        <v>-6035.0362999999998</v>
      </c>
      <c r="X36" s="57">
        <v>-1094.41247</v>
      </c>
      <c r="Y36" s="57">
        <v>-2231.9462400000002</v>
      </c>
      <c r="Z36" s="57">
        <v>-2889.9981200000002</v>
      </c>
      <c r="AA36" s="57">
        <v>-3209.34303</v>
      </c>
      <c r="AB36" s="57">
        <v>-604.43511999999998</v>
      </c>
      <c r="AC36" s="57"/>
      <c r="AD36" s="57">
        <v>-5209.5784629999998</v>
      </c>
      <c r="AE36" s="57">
        <v>-10256.038516000001</v>
      </c>
      <c r="AF36" s="57">
        <v>-12747.637237000001</v>
      </c>
      <c r="AG36" s="57">
        <v>-13880.569082</v>
      </c>
      <c r="AH36" s="262">
        <v>-2366.3453450000002</v>
      </c>
      <c r="AI36" s="57">
        <v>-3614.476451</v>
      </c>
      <c r="AJ36" s="57">
        <v>-4943.0418820000004</v>
      </c>
      <c r="AK36" s="57">
        <v>-0.55763600000000002</v>
      </c>
      <c r="AL36" s="57">
        <v>-837.67598799999996</v>
      </c>
      <c r="AM36" s="57">
        <v>578.62202400000001</v>
      </c>
      <c r="AN36" s="57">
        <v>-2297.147457</v>
      </c>
      <c r="AO36" s="57">
        <v>-6528.2655080000004</v>
      </c>
      <c r="AP36" s="57">
        <v>-3822.2625670000002</v>
      </c>
    </row>
    <row r="37" spans="2:42" ht="15">
      <c r="B37" s="58" t="s">
        <v>43</v>
      </c>
      <c r="C37" s="58" t="s">
        <v>44</v>
      </c>
      <c r="D37" s="59">
        <f>+D31+SUM(D33:D36)</f>
        <v>43495.842009999862</v>
      </c>
      <c r="E37" s="59">
        <f t="shared" ref="E37:Q37" si="16">+E31+SUM(E33:E36)</f>
        <v>92273.858539999637</v>
      </c>
      <c r="F37" s="59">
        <f t="shared" si="16"/>
        <v>138289.53551999986</v>
      </c>
      <c r="G37" s="59">
        <f t="shared" si="16"/>
        <v>152619.32199000061</v>
      </c>
      <c r="H37" s="59">
        <f t="shared" si="16"/>
        <v>50866.529809999825</v>
      </c>
      <c r="I37" s="59">
        <f t="shared" si="16"/>
        <v>109991.20952999945</v>
      </c>
      <c r="J37" s="59">
        <f t="shared" si="16"/>
        <v>159848.46596000128</v>
      </c>
      <c r="K37" s="59">
        <f t="shared" si="16"/>
        <v>185674.79627999981</v>
      </c>
      <c r="L37" s="59">
        <f t="shared" si="16"/>
        <v>72913.658979999978</v>
      </c>
      <c r="M37" s="59">
        <f t="shared" si="16"/>
        <v>108833.14421000026</v>
      </c>
      <c r="N37" s="59">
        <f t="shared" si="16"/>
        <v>157341.28310999894</v>
      </c>
      <c r="O37" s="59">
        <f t="shared" si="16"/>
        <v>213777.7196800003</v>
      </c>
      <c r="P37" s="59">
        <f t="shared" si="16"/>
        <v>35773.593860000008</v>
      </c>
      <c r="Q37" s="59">
        <f t="shared" si="16"/>
        <v>75658.445839999986</v>
      </c>
      <c r="R37" s="59">
        <v>112968.00441999862</v>
      </c>
      <c r="S37" s="59">
        <v>152104.69849999988</v>
      </c>
      <c r="T37" s="59">
        <v>41377.938499999982</v>
      </c>
      <c r="U37" s="59">
        <v>76341.726239999945</v>
      </c>
      <c r="V37" s="59">
        <v>117597.28034999996</v>
      </c>
      <c r="W37" s="59">
        <v>173068.59400999994</v>
      </c>
      <c r="X37" s="59">
        <v>57405.067069999997</v>
      </c>
      <c r="Y37" s="59">
        <v>133597.37747000006</v>
      </c>
      <c r="Z37" s="59">
        <v>183885.44511</v>
      </c>
      <c r="AA37" s="59">
        <v>232478.09876000002</v>
      </c>
      <c r="AB37" s="59">
        <v>43357.336319999973</v>
      </c>
      <c r="AC37" s="59"/>
      <c r="AD37" s="59">
        <f t="shared" ref="AD37:AK37" si="17">AD31+AD33+AD34+AD35+AD36</f>
        <v>273257.304083</v>
      </c>
      <c r="AE37" s="59">
        <f t="shared" si="17"/>
        <v>599631.74658299994</v>
      </c>
      <c r="AF37" s="59">
        <f t="shared" si="17"/>
        <v>801904.78015699983</v>
      </c>
      <c r="AG37" s="59">
        <f t="shared" si="17"/>
        <v>994234.87001700024</v>
      </c>
      <c r="AH37" s="260">
        <f t="shared" si="17"/>
        <v>169453.11715499996</v>
      </c>
      <c r="AI37" s="59">
        <f t="shared" si="17"/>
        <v>347068.66590899997</v>
      </c>
      <c r="AJ37" s="59">
        <f t="shared" si="17"/>
        <v>534509.761359</v>
      </c>
      <c r="AK37" s="59">
        <f t="shared" si="17"/>
        <v>759452.69904800027</v>
      </c>
      <c r="AL37" s="59">
        <f>AL31+AL33+AL34+AL35+AL36</f>
        <v>156105.78568199999</v>
      </c>
      <c r="AM37" s="59">
        <f>AM31+AM33+AM34+AM35+AM36</f>
        <v>321347.59854400001</v>
      </c>
      <c r="AN37" s="59">
        <f>AN31+AN33+AN34+AN35+AN36</f>
        <v>486549.72697900014</v>
      </c>
      <c r="AO37" s="59">
        <f>AO31+AO33+AO34+AO35+AO36</f>
        <v>783940.30890599987</v>
      </c>
      <c r="AP37" s="59">
        <f>AP31+AP33+AP34+AP35+AP36</f>
        <v>133389.79456499999</v>
      </c>
    </row>
    <row r="38" spans="2:42">
      <c r="B38" s="2" t="s">
        <v>45</v>
      </c>
      <c r="C38" s="2" t="s">
        <v>46</v>
      </c>
      <c r="D38" s="57">
        <v>-23486.7608</v>
      </c>
      <c r="E38" s="57">
        <v>-36307.467969999998</v>
      </c>
      <c r="F38" s="57">
        <v>-54209.547130000006</v>
      </c>
      <c r="G38" s="57">
        <v>-38790.251959999994</v>
      </c>
      <c r="H38" s="57">
        <v>-19131.97235</v>
      </c>
      <c r="I38" s="57">
        <v>-37218.642340000006</v>
      </c>
      <c r="J38" s="57">
        <v>-54255.957569999999</v>
      </c>
      <c r="K38" s="57">
        <v>-62526.801250000004</v>
      </c>
      <c r="L38" s="57">
        <v>-20141.394120000001</v>
      </c>
      <c r="M38" s="57">
        <v>-40977.841130000001</v>
      </c>
      <c r="N38" s="57">
        <v>-58695.322909999988</v>
      </c>
      <c r="O38" s="57">
        <v>-76997.88076</v>
      </c>
      <c r="P38" s="57">
        <v>-12968.34447</v>
      </c>
      <c r="Q38" s="57">
        <v>-25356.316800000001</v>
      </c>
      <c r="R38" s="57">
        <v>-38705.528850000002</v>
      </c>
      <c r="S38" s="57">
        <v>-54420.777020000001</v>
      </c>
      <c r="T38" s="57">
        <v>-16340.026449999999</v>
      </c>
      <c r="U38" s="57">
        <v>-30808.542109999999</v>
      </c>
      <c r="V38" s="57">
        <v>-49554.288979999998</v>
      </c>
      <c r="W38" s="57">
        <v>-51889.615010000001</v>
      </c>
      <c r="X38" s="57">
        <v>-17815.261320000001</v>
      </c>
      <c r="Y38" s="57">
        <v>-33307.140879999999</v>
      </c>
      <c r="Z38" s="57">
        <v>-61091.19644</v>
      </c>
      <c r="AA38" s="57">
        <v>-34149.45132</v>
      </c>
      <c r="AB38" s="57">
        <v>-23179.84866</v>
      </c>
      <c r="AC38" s="57"/>
      <c r="AD38" s="57">
        <v>-84803.494325000007</v>
      </c>
      <c r="AE38" s="57">
        <v>-153757.927077</v>
      </c>
      <c r="AF38" s="57">
        <v>-265459.75401199999</v>
      </c>
      <c r="AG38" s="57">
        <v>-165854.42230400001</v>
      </c>
      <c r="AH38" s="262">
        <v>-90446.081934000002</v>
      </c>
      <c r="AI38" s="57">
        <v>-131629.245799</v>
      </c>
      <c r="AJ38" s="57">
        <v>-241159.25390499999</v>
      </c>
      <c r="AK38" s="57">
        <v>-316222.10372000001</v>
      </c>
      <c r="AL38" s="57">
        <v>-84578.908280000003</v>
      </c>
      <c r="AM38" s="57">
        <v>-136784.81737199999</v>
      </c>
      <c r="AN38" s="57">
        <v>-229531.985851</v>
      </c>
      <c r="AO38" s="57">
        <v>-286953.78216300003</v>
      </c>
      <c r="AP38" s="57">
        <v>-75510.868327000004</v>
      </c>
    </row>
    <row r="39" spans="2:42">
      <c r="B39" s="2" t="s">
        <v>47</v>
      </c>
      <c r="C39" s="2" t="s">
        <v>48</v>
      </c>
      <c r="D39" s="57">
        <v>2676.7042700000034</v>
      </c>
      <c r="E39" s="57">
        <v>4378.0963400000073</v>
      </c>
      <c r="F39" s="57">
        <v>-11234.909049999991</v>
      </c>
      <c r="G39" s="57">
        <v>22175.669520000007</v>
      </c>
      <c r="H39" s="57">
        <v>180.76371999999694</v>
      </c>
      <c r="I39" s="57">
        <v>1100.8007899999991</v>
      </c>
      <c r="J39" s="57">
        <v>4047.1762599999911</v>
      </c>
      <c r="K39" s="57">
        <v>2727.9236999999957</v>
      </c>
      <c r="L39" s="57">
        <v>7442.2117399999943</v>
      </c>
      <c r="M39" s="57">
        <v>6122.6355600000024</v>
      </c>
      <c r="N39" s="57">
        <v>8467.71486</v>
      </c>
      <c r="O39" s="57">
        <v>14005.425479999987</v>
      </c>
      <c r="P39" s="57">
        <v>956.3827699999996</v>
      </c>
      <c r="Q39" s="57">
        <v>478.4406000000015</v>
      </c>
      <c r="R39" s="57">
        <v>1666.959090000011</v>
      </c>
      <c r="S39" s="57">
        <v>2730.7383800000025</v>
      </c>
      <c r="T39" s="57">
        <v>-3749.0350999999978</v>
      </c>
      <c r="U39" s="57">
        <v>1529.1090600000005</v>
      </c>
      <c r="V39" s="57">
        <v>1855.5783599999993</v>
      </c>
      <c r="W39" s="57">
        <v>-7860.0393699999895</v>
      </c>
      <c r="X39" s="57">
        <v>1718.2014199999999</v>
      </c>
      <c r="Y39" s="57">
        <v>-1484.6495600000044</v>
      </c>
      <c r="Z39" s="57">
        <v>-5380.6384399999997</v>
      </c>
      <c r="AA39" s="57">
        <v>-42935.713080000001</v>
      </c>
      <c r="AB39" s="57">
        <v>8230.2220699999998</v>
      </c>
      <c r="AC39" s="57"/>
      <c r="AD39" s="57">
        <v>8178.9136710000002</v>
      </c>
      <c r="AE39" s="57">
        <v>-3725.1405089999998</v>
      </c>
      <c r="AF39" s="57">
        <v>-17700.108078000001</v>
      </c>
      <c r="AG39" s="57">
        <v>-160765.974785</v>
      </c>
      <c r="AH39" s="262">
        <v>32023.334931000001</v>
      </c>
      <c r="AI39" s="57">
        <v>22075.508791</v>
      </c>
      <c r="AJ39" s="57">
        <v>61163.054990999997</v>
      </c>
      <c r="AK39" s="57">
        <v>60209.666759</v>
      </c>
      <c r="AL39" s="57">
        <v>21808.827138000001</v>
      </c>
      <c r="AM39" s="57">
        <v>23055.329613000002</v>
      </c>
      <c r="AN39" s="57">
        <v>57758.367286000001</v>
      </c>
      <c r="AO39" s="57">
        <v>11996.685907999999</v>
      </c>
      <c r="AP39" s="57">
        <v>25434.130648999999</v>
      </c>
    </row>
    <row r="40" spans="2:42" ht="13.5" customHeight="1">
      <c r="B40" s="58" t="s">
        <v>49</v>
      </c>
      <c r="C40" s="58" t="s">
        <v>50</v>
      </c>
      <c r="D40" s="59">
        <f>SUM(D37:D39)</f>
        <v>22685.785479999864</v>
      </c>
      <c r="E40" s="59">
        <f t="shared" ref="E40:Q40" si="18">SUM(E37:E39)</f>
        <v>60344.486909999643</v>
      </c>
      <c r="F40" s="59">
        <f t="shared" si="18"/>
        <v>72845.079339999866</v>
      </c>
      <c r="G40" s="59">
        <f t="shared" si="18"/>
        <v>136004.73955000061</v>
      </c>
      <c r="H40" s="59">
        <f t="shared" si="18"/>
        <v>31915.321179999821</v>
      </c>
      <c r="I40" s="59">
        <f t="shared" si="18"/>
        <v>73873.367979999442</v>
      </c>
      <c r="J40" s="59">
        <f t="shared" si="18"/>
        <v>109639.68465000128</v>
      </c>
      <c r="K40" s="59">
        <f t="shared" si="18"/>
        <v>125875.9187299998</v>
      </c>
      <c r="L40" s="59">
        <f t="shared" si="18"/>
        <v>60214.476599999973</v>
      </c>
      <c r="M40" s="59">
        <f t="shared" si="18"/>
        <v>73977.93864000027</v>
      </c>
      <c r="N40" s="59">
        <f t="shared" si="18"/>
        <v>107113.67505999896</v>
      </c>
      <c r="O40" s="59">
        <f t="shared" si="18"/>
        <v>150785.26440000028</v>
      </c>
      <c r="P40" s="59">
        <f t="shared" si="18"/>
        <v>23761.632160000008</v>
      </c>
      <c r="Q40" s="59">
        <f t="shared" si="18"/>
        <v>50780.569639999987</v>
      </c>
      <c r="R40" s="59">
        <v>75929.434659998631</v>
      </c>
      <c r="S40" s="59">
        <v>100414.65985999988</v>
      </c>
      <c r="T40" s="59">
        <v>21288.876949999987</v>
      </c>
      <c r="U40" s="59">
        <v>47062.293189999953</v>
      </c>
      <c r="V40" s="59">
        <v>69898.569729999959</v>
      </c>
      <c r="W40" s="59">
        <v>113318.93962999995</v>
      </c>
      <c r="X40" s="59">
        <v>41308.007169999997</v>
      </c>
      <c r="Y40" s="59">
        <v>98805.587030000068</v>
      </c>
      <c r="Z40" s="59">
        <v>117413.61023000001</v>
      </c>
      <c r="AA40" s="59">
        <v>155392.93436000001</v>
      </c>
      <c r="AB40" s="59">
        <v>28407.709729999973</v>
      </c>
      <c r="AC40" s="59"/>
      <c r="AD40" s="59">
        <f t="shared" ref="AD40:AK40" si="19">SUM(AD37:AD39)</f>
        <v>196632.72342899998</v>
      </c>
      <c r="AE40" s="59">
        <f t="shared" si="19"/>
        <v>442148.67899699992</v>
      </c>
      <c r="AF40" s="59">
        <f t="shared" si="19"/>
        <v>518744.91806699976</v>
      </c>
      <c r="AG40" s="59">
        <f t="shared" si="19"/>
        <v>667614.47292800026</v>
      </c>
      <c r="AH40" s="260">
        <f t="shared" si="19"/>
        <v>111030.37015199996</v>
      </c>
      <c r="AI40" s="59">
        <f t="shared" si="19"/>
        <v>237514.92890099998</v>
      </c>
      <c r="AJ40" s="59">
        <f t="shared" si="19"/>
        <v>354513.56244499999</v>
      </c>
      <c r="AK40" s="59">
        <f t="shared" si="19"/>
        <v>503440.26208700024</v>
      </c>
      <c r="AL40" s="59">
        <f>SUM(AL37:AL39)</f>
        <v>93335.704539999977</v>
      </c>
      <c r="AM40" s="59">
        <f>SUM(AM37:AM39)</f>
        <v>207618.11078500003</v>
      </c>
      <c r="AN40" s="59">
        <f>SUM(AN37:AN39)</f>
        <v>314776.10841400013</v>
      </c>
      <c r="AO40" s="59">
        <f>SUM(AO37:AO39)</f>
        <v>508983.21265099983</v>
      </c>
      <c r="AP40" s="59">
        <f>SUM(AP37:AP39)</f>
        <v>83313.056886999984</v>
      </c>
    </row>
    <row r="41" spans="2:42">
      <c r="B41" s="60" t="s">
        <v>956</v>
      </c>
      <c r="C41" s="60" t="s">
        <v>957</v>
      </c>
      <c r="D41" s="55">
        <f>D40/D26</f>
        <v>0.20639096895993403</v>
      </c>
      <c r="E41" s="55">
        <f t="shared" ref="E41:AB41" si="20">E40/E26</f>
        <v>0.27678954540431161</v>
      </c>
      <c r="F41" s="55">
        <f t="shared" si="20"/>
        <v>0.22024763209760961</v>
      </c>
      <c r="G41" s="55">
        <f t="shared" si="20"/>
        <v>0.30789079749673887</v>
      </c>
      <c r="H41" s="55">
        <f t="shared" si="20"/>
        <v>0.27055980371857868</v>
      </c>
      <c r="I41" s="55">
        <f t="shared" si="20"/>
        <v>0.31335426926342147</v>
      </c>
      <c r="J41" s="55">
        <f t="shared" si="20"/>
        <v>0.31197242979621431</v>
      </c>
      <c r="K41" s="55">
        <f t="shared" si="20"/>
        <v>0.2684950394031474</v>
      </c>
      <c r="L41" s="55">
        <f t="shared" si="20"/>
        <v>0.49853385045021581</v>
      </c>
      <c r="M41" s="55">
        <f t="shared" si="20"/>
        <v>0.32751548986553486</v>
      </c>
      <c r="N41" s="55">
        <f t="shared" si="20"/>
        <v>0.31889756588762175</v>
      </c>
      <c r="O41" s="55">
        <f t="shared" si="20"/>
        <v>0.33083725035690187</v>
      </c>
      <c r="P41" s="55">
        <f t="shared" si="20"/>
        <v>0.24587754131758766</v>
      </c>
      <c r="Q41" s="55">
        <f t="shared" si="20"/>
        <v>0.26582758018616487</v>
      </c>
      <c r="R41" s="55">
        <f t="shared" si="20"/>
        <v>0.26443747964476833</v>
      </c>
      <c r="S41" s="55">
        <f t="shared" si="20"/>
        <v>0.26099846877742294</v>
      </c>
      <c r="T41" s="55">
        <f t="shared" si="20"/>
        <v>0.20840767030259102</v>
      </c>
      <c r="U41" s="55">
        <f t="shared" si="20"/>
        <v>0.23303184469937324</v>
      </c>
      <c r="V41" s="55">
        <f t="shared" si="20"/>
        <v>0.23041253346861817</v>
      </c>
      <c r="W41" s="55">
        <f t="shared" si="20"/>
        <v>0.28284339168924871</v>
      </c>
      <c r="X41" s="55">
        <f t="shared" si="20"/>
        <v>0.39725443297191126</v>
      </c>
      <c r="Y41" s="55">
        <f t="shared" si="20"/>
        <v>0.47101901748795305</v>
      </c>
      <c r="Z41" s="55">
        <f t="shared" si="20"/>
        <v>0.34670061847146066</v>
      </c>
      <c r="AA41" s="55">
        <f t="shared" si="20"/>
        <v>0.32947667663385399</v>
      </c>
      <c r="AB41" s="55">
        <f t="shared" si="20"/>
        <v>0.21076295815720519</v>
      </c>
      <c r="AC41" s="55"/>
      <c r="AD41" s="55">
        <f t="shared" ref="AD41:AP41" si="21">AD40/AD26</f>
        <v>0.39725443300960678</v>
      </c>
      <c r="AE41" s="55">
        <f t="shared" si="21"/>
        <v>0.45987664601159217</v>
      </c>
      <c r="AF41" s="55">
        <f t="shared" si="21"/>
        <v>0.35057575889248027</v>
      </c>
      <c r="AG41" s="55">
        <f t="shared" si="21"/>
        <v>0.33293771390053017</v>
      </c>
      <c r="AH41" s="55">
        <f t="shared" si="21"/>
        <v>0.21125224656626582</v>
      </c>
      <c r="AI41" s="55">
        <f t="shared" si="21"/>
        <v>0.22740551505159981</v>
      </c>
      <c r="AJ41" s="204">
        <f t="shared" si="21"/>
        <v>0.22539538963083292</v>
      </c>
      <c r="AK41" s="204">
        <f t="shared" si="21"/>
        <v>0.23672115324636164</v>
      </c>
      <c r="AL41" s="204">
        <f t="shared" si="21"/>
        <v>0.18813841025302694</v>
      </c>
      <c r="AM41" s="204">
        <f t="shared" si="21"/>
        <v>0.20771462631023746</v>
      </c>
      <c r="AN41" s="204">
        <f t="shared" si="21"/>
        <v>0.20937824700257052</v>
      </c>
      <c r="AO41" s="204">
        <f t="shared" si="21"/>
        <v>0.25281646903886612</v>
      </c>
      <c r="AP41" s="204">
        <f t="shared" si="21"/>
        <v>0.17910066790526583</v>
      </c>
    </row>
    <row r="43" spans="2:42">
      <c r="AD43" s="70" t="s">
        <v>877</v>
      </c>
      <c r="AE43" s="70" t="s">
        <v>877</v>
      </c>
      <c r="AF43" s="70" t="s">
        <v>877</v>
      </c>
      <c r="AG43" s="70" t="s">
        <v>877</v>
      </c>
      <c r="AH43" s="70" t="s">
        <v>877</v>
      </c>
      <c r="AI43" s="70" t="s">
        <v>877</v>
      </c>
      <c r="AJ43" s="70" t="s">
        <v>877</v>
      </c>
      <c r="AK43" s="70" t="s">
        <v>877</v>
      </c>
      <c r="AL43" s="70" t="s">
        <v>877</v>
      </c>
      <c r="AM43" s="70" t="s">
        <v>877</v>
      </c>
      <c r="AN43" s="70" t="s">
        <v>877</v>
      </c>
      <c r="AO43" s="70" t="s">
        <v>877</v>
      </c>
      <c r="AP43" s="70" t="s">
        <v>877</v>
      </c>
    </row>
    <row r="44" spans="2:42" ht="15.95" customHeight="1">
      <c r="B44" s="26" t="s">
        <v>53</v>
      </c>
      <c r="C44" s="26" t="s">
        <v>54</v>
      </c>
      <c r="D44" s="27"/>
      <c r="E44" s="27"/>
      <c r="F44" s="27"/>
      <c r="G44" s="27"/>
      <c r="H44" s="80">
        <v>43525</v>
      </c>
      <c r="I44" s="80">
        <v>43617</v>
      </c>
      <c r="J44" s="80">
        <v>43709</v>
      </c>
      <c r="K44" s="80">
        <v>43800</v>
      </c>
      <c r="L44" s="80">
        <v>43891</v>
      </c>
      <c r="M44" s="80">
        <v>43983</v>
      </c>
      <c r="N44" s="80">
        <v>44075</v>
      </c>
      <c r="O44" s="80">
        <v>44166</v>
      </c>
      <c r="P44" s="80">
        <v>44256</v>
      </c>
      <c r="Q44" s="80">
        <v>44348</v>
      </c>
      <c r="R44" s="80">
        <v>44440</v>
      </c>
      <c r="S44" s="80">
        <v>44531</v>
      </c>
      <c r="T44" s="80">
        <v>44621</v>
      </c>
      <c r="U44" s="80">
        <v>44713</v>
      </c>
      <c r="V44" s="80">
        <v>44805</v>
      </c>
      <c r="W44" s="80">
        <v>44896</v>
      </c>
      <c r="X44" s="80">
        <v>44986</v>
      </c>
      <c r="Y44" s="80">
        <v>45107</v>
      </c>
      <c r="Z44" s="80">
        <v>45199</v>
      </c>
      <c r="AA44" s="80">
        <v>45291</v>
      </c>
      <c r="AB44" s="80">
        <v>45382</v>
      </c>
      <c r="AC44" s="80"/>
      <c r="AD44" s="80">
        <v>45016</v>
      </c>
      <c r="AE44" s="80">
        <v>45107</v>
      </c>
      <c r="AF44" s="80">
        <v>45199</v>
      </c>
      <c r="AG44" s="80">
        <f>AG$25</f>
        <v>45291</v>
      </c>
      <c r="AH44" s="80">
        <v>45382</v>
      </c>
      <c r="AI44" s="80">
        <v>45473</v>
      </c>
      <c r="AJ44" s="80">
        <v>45565</v>
      </c>
      <c r="AK44" s="80">
        <f t="shared" ref="AK44:AP44" si="22">AK$25</f>
        <v>45657</v>
      </c>
      <c r="AL44" s="80">
        <f t="shared" si="22"/>
        <v>45747</v>
      </c>
      <c r="AM44" s="80">
        <f t="shared" si="22"/>
        <v>45838</v>
      </c>
      <c r="AN44" s="80">
        <f t="shared" si="22"/>
        <v>45930</v>
      </c>
      <c r="AO44" s="80">
        <f t="shared" si="22"/>
        <v>46022</v>
      </c>
      <c r="AP44" s="80">
        <f t="shared" si="22"/>
        <v>46112</v>
      </c>
    </row>
    <row r="45" spans="2:42" ht="9" customHeight="1">
      <c r="B45" s="69"/>
      <c r="C45" s="69"/>
      <c r="D45" s="70"/>
      <c r="E45" s="70"/>
      <c r="F45" s="70"/>
      <c r="G45" s="70"/>
      <c r="H45" s="71"/>
      <c r="I45" s="71"/>
      <c r="J45" s="71"/>
      <c r="K45" s="71"/>
      <c r="L45" s="71"/>
      <c r="M45" s="71"/>
      <c r="N45" s="71"/>
      <c r="O45" s="71"/>
      <c r="P45" s="71"/>
      <c r="Q45" s="71"/>
    </row>
    <row r="46" spans="2:42" ht="15">
      <c r="B46" s="67" t="s">
        <v>55</v>
      </c>
      <c r="C46" s="67" t="s">
        <v>56</v>
      </c>
      <c r="H46" s="61"/>
      <c r="I46" s="64"/>
      <c r="J46" s="64"/>
      <c r="K46" s="64"/>
      <c r="L46" s="64"/>
      <c r="M46" s="64"/>
      <c r="N46" s="64"/>
      <c r="O46" s="64"/>
      <c r="P46" s="64"/>
    </row>
    <row r="47" spans="2:42" ht="15">
      <c r="B47" s="58" t="s">
        <v>57</v>
      </c>
      <c r="C47" s="58" t="s">
        <v>58</v>
      </c>
      <c r="H47" s="61"/>
      <c r="I47" s="64"/>
      <c r="J47" s="64"/>
      <c r="K47" s="64"/>
      <c r="L47" s="64"/>
      <c r="M47" s="64"/>
      <c r="N47" s="64"/>
      <c r="O47" s="64"/>
      <c r="P47" s="61"/>
    </row>
    <row r="48" spans="2:42">
      <c r="B48" s="56" t="s">
        <v>59</v>
      </c>
      <c r="C48" s="56" t="s">
        <v>60</v>
      </c>
      <c r="H48" s="57">
        <v>105152.21485</v>
      </c>
      <c r="I48" s="57">
        <v>81633.4424</v>
      </c>
      <c r="J48" s="57">
        <v>105740.71848999998</v>
      </c>
      <c r="K48" s="57">
        <v>78215</v>
      </c>
      <c r="L48" s="57">
        <v>125246.55007</v>
      </c>
      <c r="M48" s="57">
        <v>67414.314610000016</v>
      </c>
      <c r="N48" s="57">
        <v>133745.30010000002</v>
      </c>
      <c r="O48" s="57">
        <v>136627.78840000002</v>
      </c>
      <c r="P48" s="57">
        <v>187113.45335999998</v>
      </c>
      <c r="Q48" s="57">
        <v>100833</v>
      </c>
      <c r="R48" s="57">
        <v>92738.909870000018</v>
      </c>
      <c r="S48" s="57">
        <v>140741.74940999999</v>
      </c>
      <c r="T48" s="57">
        <v>204142.87933999998</v>
      </c>
      <c r="U48" s="57">
        <v>134910.43245000005</v>
      </c>
      <c r="V48" s="57">
        <v>193244.24526</v>
      </c>
      <c r="W48" s="57">
        <v>95210.453179999997</v>
      </c>
      <c r="X48" s="57">
        <v>152269.22495999999</v>
      </c>
      <c r="Y48" s="57">
        <v>57391.166399999995</v>
      </c>
      <c r="Z48" s="57">
        <v>140765.37709999995</v>
      </c>
      <c r="AA48" s="57">
        <v>139773.95941000001</v>
      </c>
      <c r="AB48" s="57">
        <v>170464.78656000001</v>
      </c>
      <c r="AC48" s="57"/>
      <c r="AD48" s="57">
        <v>704590.81654899998</v>
      </c>
      <c r="AE48" s="57">
        <v>240542.44788600001</v>
      </c>
      <c r="AF48" s="57">
        <v>569435.13490800001</v>
      </c>
      <c r="AG48" s="57">
        <v>534223.06157599995</v>
      </c>
      <c r="AH48" s="57">
        <v>592428.92056300002</v>
      </c>
      <c r="AI48" s="57">
        <v>217806.89692699999</v>
      </c>
      <c r="AJ48" s="57">
        <v>361438.96693200001</v>
      </c>
      <c r="AK48" s="262">
        <v>476609.48062599998</v>
      </c>
      <c r="AL48" s="57">
        <v>760596.31122100004</v>
      </c>
      <c r="AM48" s="57">
        <v>594051.19865599996</v>
      </c>
      <c r="AN48" s="57">
        <v>353111.206557</v>
      </c>
      <c r="AO48" s="57">
        <v>348791.93936199998</v>
      </c>
      <c r="AP48" s="57">
        <v>463076.33665399998</v>
      </c>
    </row>
    <row r="49" spans="2:42">
      <c r="B49" s="56" t="s">
        <v>1038</v>
      </c>
      <c r="C49" s="56" t="s">
        <v>1039</v>
      </c>
      <c r="H49" s="57">
        <v>0</v>
      </c>
      <c r="I49" s="57">
        <v>0</v>
      </c>
      <c r="J49" s="57">
        <v>0</v>
      </c>
      <c r="K49" s="57">
        <v>0</v>
      </c>
      <c r="L49" s="57">
        <v>0</v>
      </c>
      <c r="M49" s="57">
        <v>0</v>
      </c>
      <c r="N49" s="57">
        <v>0</v>
      </c>
      <c r="O49" s="57">
        <v>0</v>
      </c>
      <c r="P49" s="57">
        <v>0</v>
      </c>
      <c r="Q49" s="57">
        <v>0</v>
      </c>
      <c r="R49" s="57">
        <v>0</v>
      </c>
      <c r="S49" s="57">
        <v>0</v>
      </c>
      <c r="T49" s="57">
        <v>0</v>
      </c>
      <c r="U49" s="57">
        <v>0</v>
      </c>
      <c r="V49" s="57">
        <v>0</v>
      </c>
      <c r="W49" s="57">
        <v>0</v>
      </c>
      <c r="X49" s="57">
        <v>0</v>
      </c>
      <c r="Y49" s="57">
        <v>0</v>
      </c>
      <c r="Z49" s="57">
        <v>0</v>
      </c>
      <c r="AA49" s="57">
        <v>0</v>
      </c>
      <c r="AB49" s="57">
        <v>0</v>
      </c>
      <c r="AC49" s="57">
        <v>0</v>
      </c>
      <c r="AD49" s="57">
        <v>0</v>
      </c>
      <c r="AE49" s="57">
        <v>0</v>
      </c>
      <c r="AF49" s="57">
        <v>0</v>
      </c>
      <c r="AG49" s="57">
        <v>0</v>
      </c>
      <c r="AH49" s="57">
        <v>0</v>
      </c>
      <c r="AI49" s="57">
        <v>0</v>
      </c>
      <c r="AJ49" s="57">
        <v>0</v>
      </c>
      <c r="AK49" s="262">
        <v>0</v>
      </c>
      <c r="AL49" s="57">
        <v>0</v>
      </c>
      <c r="AM49" s="57">
        <v>0</v>
      </c>
      <c r="AN49" s="57">
        <v>0</v>
      </c>
      <c r="AO49" s="57">
        <v>43699.179514000003</v>
      </c>
      <c r="AP49" s="57">
        <v>80319.709927000004</v>
      </c>
    </row>
    <row r="50" spans="2:42">
      <c r="B50" s="56" t="s">
        <v>61</v>
      </c>
      <c r="C50" s="56" t="s">
        <v>62</v>
      </c>
      <c r="H50" s="57">
        <v>57319.059030000026</v>
      </c>
      <c r="I50" s="57">
        <v>61271.481840000015</v>
      </c>
      <c r="J50" s="57">
        <v>58991.189740000009</v>
      </c>
      <c r="K50" s="57">
        <v>63680</v>
      </c>
      <c r="L50" s="57">
        <v>58302.605759999999</v>
      </c>
      <c r="M50" s="57">
        <v>57743.359360000002</v>
      </c>
      <c r="N50" s="57">
        <v>57731.338890000014</v>
      </c>
      <c r="O50" s="57">
        <v>62694.209799999997</v>
      </c>
      <c r="P50" s="57">
        <v>44219.013680000018</v>
      </c>
      <c r="Q50" s="57">
        <v>85483</v>
      </c>
      <c r="R50" s="57">
        <v>43149.760820000003</v>
      </c>
      <c r="S50" s="57">
        <v>44644.129709999994</v>
      </c>
      <c r="T50" s="57">
        <v>46446.770159999985</v>
      </c>
      <c r="U50" s="57">
        <v>46187.210669999993</v>
      </c>
      <c r="V50" s="57">
        <v>45594.217960000002</v>
      </c>
      <c r="W50" s="57">
        <v>42802.767430000007</v>
      </c>
      <c r="X50" s="57">
        <v>48947.668939999974</v>
      </c>
      <c r="Y50" s="57">
        <v>52483.206290000024</v>
      </c>
      <c r="Z50" s="57">
        <v>58947.793640000004</v>
      </c>
      <c r="AA50" s="57">
        <v>61987.263400000003</v>
      </c>
      <c r="AB50" s="57">
        <v>60287.689220000029</v>
      </c>
      <c r="AC50" s="57"/>
      <c r="AD50" s="57">
        <v>226494.08001800001</v>
      </c>
      <c r="AE50" s="57">
        <v>224567.012926</v>
      </c>
      <c r="AF50" s="57">
        <v>238960.20799699999</v>
      </c>
      <c r="AG50" s="57">
        <v>236918.42006599999</v>
      </c>
      <c r="AH50" s="57">
        <v>231643.38831899999</v>
      </c>
      <c r="AI50" s="57">
        <v>233096.141034</v>
      </c>
      <c r="AJ50" s="57">
        <v>249777.50768400001</v>
      </c>
      <c r="AK50" s="262">
        <v>264756.09384300001</v>
      </c>
      <c r="AL50" s="57">
        <v>225324.19919300001</v>
      </c>
      <c r="AM50" s="57">
        <v>214294.19434700001</v>
      </c>
      <c r="AN50" s="57">
        <v>212222.34701200001</v>
      </c>
      <c r="AO50" s="57">
        <v>211337.12234900001</v>
      </c>
      <c r="AP50" s="57">
        <v>200435.562794</v>
      </c>
    </row>
    <row r="51" spans="2:42">
      <c r="B51" s="56" t="s">
        <v>63</v>
      </c>
      <c r="C51" s="56" t="s">
        <v>64</v>
      </c>
      <c r="H51" s="57">
        <v>7611.4023799999986</v>
      </c>
      <c r="I51" s="57">
        <v>0</v>
      </c>
      <c r="J51" s="57">
        <v>0</v>
      </c>
      <c r="K51" s="57">
        <v>0</v>
      </c>
      <c r="L51" s="57">
        <v>0</v>
      </c>
      <c r="M51" s="57">
        <v>0</v>
      </c>
      <c r="N51" s="57">
        <v>0</v>
      </c>
      <c r="O51" s="57">
        <v>0</v>
      </c>
      <c r="P51" s="57">
        <v>0</v>
      </c>
      <c r="Q51" s="57">
        <v>0</v>
      </c>
      <c r="R51" s="57">
        <v>0</v>
      </c>
      <c r="S51" s="57">
        <v>0</v>
      </c>
      <c r="T51" s="57">
        <v>0</v>
      </c>
      <c r="U51" s="57">
        <v>0</v>
      </c>
      <c r="V51" s="57">
        <v>0</v>
      </c>
      <c r="W51" s="57">
        <v>0</v>
      </c>
      <c r="X51" s="57">
        <v>0</v>
      </c>
      <c r="Y51" s="57">
        <v>0</v>
      </c>
      <c r="Z51" s="57">
        <v>0</v>
      </c>
      <c r="AA51" s="57">
        <v>0</v>
      </c>
      <c r="AB51" s="57">
        <v>0</v>
      </c>
      <c r="AC51" s="57"/>
      <c r="AD51" s="57">
        <v>0</v>
      </c>
      <c r="AE51" s="57">
        <v>0</v>
      </c>
      <c r="AF51" s="57">
        <v>0</v>
      </c>
      <c r="AG51" s="57">
        <v>0</v>
      </c>
      <c r="AH51" s="57">
        <v>0</v>
      </c>
      <c r="AI51" s="57">
        <v>0</v>
      </c>
      <c r="AJ51" s="57">
        <v>0</v>
      </c>
      <c r="AK51" s="262">
        <v>0</v>
      </c>
      <c r="AL51" s="57">
        <v>0</v>
      </c>
      <c r="AM51" s="57">
        <v>0</v>
      </c>
      <c r="AN51" s="57">
        <v>0</v>
      </c>
      <c r="AO51" s="57">
        <v>0</v>
      </c>
      <c r="AP51" s="57">
        <v>0</v>
      </c>
    </row>
    <row r="52" spans="2:42">
      <c r="B52" s="56" t="s">
        <v>65</v>
      </c>
      <c r="C52" s="56" t="s">
        <v>66</v>
      </c>
      <c r="H52" s="57">
        <v>9831.493239999998</v>
      </c>
      <c r="I52" s="57">
        <v>9915.0551499999983</v>
      </c>
      <c r="J52" s="57">
        <v>10538.162899999999</v>
      </c>
      <c r="K52" s="57">
        <v>12259</v>
      </c>
      <c r="L52" s="57">
        <v>12657.291869999997</v>
      </c>
      <c r="M52" s="57">
        <v>12549.040099999997</v>
      </c>
      <c r="N52" s="57">
        <v>12169.389109999998</v>
      </c>
      <c r="O52" s="57">
        <v>11690.941750000002</v>
      </c>
      <c r="P52" s="57">
        <v>11429.318070000001</v>
      </c>
      <c r="Q52" s="57">
        <v>12623</v>
      </c>
      <c r="R52" s="57">
        <v>13177.868559999999</v>
      </c>
      <c r="S52" s="57">
        <v>18738.191010000002</v>
      </c>
      <c r="T52" s="57">
        <v>18144.392660000001</v>
      </c>
      <c r="U52" s="57">
        <v>18126.90382</v>
      </c>
      <c r="V52" s="57">
        <v>17907.58711</v>
      </c>
      <c r="W52" s="57">
        <v>18857.236310000004</v>
      </c>
      <c r="X52" s="57">
        <v>18743.440870000002</v>
      </c>
      <c r="Y52" s="57">
        <v>20371.075530000002</v>
      </c>
      <c r="Z52" s="57">
        <v>20714.264719999999</v>
      </c>
      <c r="AA52" s="57">
        <v>25423.659709999996</v>
      </c>
      <c r="AB52" s="57">
        <v>25578.000979999997</v>
      </c>
      <c r="AC52" s="57"/>
      <c r="AD52" s="57">
        <v>86730.961635</v>
      </c>
      <c r="AE52" s="57">
        <v>85380.881437999997</v>
      </c>
      <c r="AF52" s="57">
        <v>83970.657709999999</v>
      </c>
      <c r="AG52" s="57">
        <v>97170.498577999999</v>
      </c>
      <c r="AH52" s="57">
        <v>98278.353174999997</v>
      </c>
      <c r="AI52" s="57">
        <v>98470.445655000003</v>
      </c>
      <c r="AJ52" s="57">
        <v>99487.319080000001</v>
      </c>
      <c r="AK52" s="262">
        <v>100566.88957499999</v>
      </c>
      <c r="AL52" s="57">
        <v>100777.93906999999</v>
      </c>
      <c r="AM52" s="57">
        <v>100883.59469</v>
      </c>
      <c r="AN52" s="57">
        <v>102037.716762</v>
      </c>
      <c r="AO52" s="57">
        <v>103913.56131</v>
      </c>
      <c r="AP52" s="57">
        <v>102279.46819499999</v>
      </c>
    </row>
    <row r="53" spans="2:42">
      <c r="B53" s="56" t="s">
        <v>67</v>
      </c>
      <c r="C53" s="56" t="s">
        <v>68</v>
      </c>
      <c r="H53" s="57">
        <v>5319.0164999999997</v>
      </c>
      <c r="I53" s="57">
        <v>3433.2586999999999</v>
      </c>
      <c r="J53" s="57">
        <v>5063.5136199999997</v>
      </c>
      <c r="K53" s="57">
        <v>2575</v>
      </c>
      <c r="L53" s="57">
        <v>2940.8958500000003</v>
      </c>
      <c r="M53" s="57">
        <v>3531.0438500000005</v>
      </c>
      <c r="N53" s="57">
        <v>6640.2669599999999</v>
      </c>
      <c r="O53" s="57">
        <v>3412.0451300000004</v>
      </c>
      <c r="P53" s="57">
        <v>3135.7242000000006</v>
      </c>
      <c r="Q53" s="57">
        <v>11749</v>
      </c>
      <c r="R53" s="57">
        <v>6974.8325800000002</v>
      </c>
      <c r="S53" s="57">
        <v>3520.0960599999999</v>
      </c>
      <c r="T53" s="57">
        <v>8109.2624300000007</v>
      </c>
      <c r="U53" s="57">
        <v>6363.1256999999996</v>
      </c>
      <c r="V53" s="57">
        <v>9895.2995500000015</v>
      </c>
      <c r="W53" s="57">
        <v>3682.31727</v>
      </c>
      <c r="X53" s="57">
        <v>7172.7802200000006</v>
      </c>
      <c r="Y53" s="57">
        <v>8424.7590199999995</v>
      </c>
      <c r="Z53" s="57">
        <v>15114.5808</v>
      </c>
      <c r="AA53" s="57">
        <v>12879.661269999999</v>
      </c>
      <c r="AB53" s="57">
        <v>10710.575510000001</v>
      </c>
      <c r="AC53" s="57"/>
      <c r="AD53" s="57">
        <v>33190.390699000003</v>
      </c>
      <c r="AE53" s="57">
        <v>35310.523979999998</v>
      </c>
      <c r="AF53" s="57">
        <v>61270.883070999997</v>
      </c>
      <c r="AG53" s="57">
        <v>49226.709372999998</v>
      </c>
      <c r="AH53" s="57">
        <v>41153.244273999997</v>
      </c>
      <c r="AI53" s="57">
        <v>5781.312062</v>
      </c>
      <c r="AJ53" s="57">
        <v>58813.119893000003</v>
      </c>
      <c r="AK53" s="262">
        <v>46503.412306999999</v>
      </c>
      <c r="AL53" s="57">
        <v>38745.343728</v>
      </c>
      <c r="AM53" s="57">
        <v>23211.037928999998</v>
      </c>
      <c r="AN53" s="57">
        <v>8946.08086</v>
      </c>
      <c r="AO53" s="57">
        <v>48751.755947999998</v>
      </c>
      <c r="AP53" s="57">
        <v>44000.943624</v>
      </c>
    </row>
    <row r="54" spans="2:42" ht="15">
      <c r="B54" s="58" t="s">
        <v>69</v>
      </c>
      <c r="C54" s="58" t="s">
        <v>70</v>
      </c>
      <c r="H54" s="59">
        <f>+SUM(H48:H53)</f>
        <v>185233.18600000002</v>
      </c>
      <c r="I54" s="59">
        <f>+SUM(I48:I53)</f>
        <v>156253.23809000003</v>
      </c>
      <c r="J54" s="59">
        <f>SUM(J48:J53)</f>
        <v>180333.58475000001</v>
      </c>
      <c r="K54" s="59">
        <f>SUM(K48:K53)</f>
        <v>156729</v>
      </c>
      <c r="L54" s="59">
        <f>+SUM(L48:L53)</f>
        <v>199147.34354999999</v>
      </c>
      <c r="M54" s="59">
        <f>+SUM(M48:M53)</f>
        <v>141237.75792</v>
      </c>
      <c r="N54" s="59">
        <f>SUM(N48:N53)</f>
        <v>210286.29506000003</v>
      </c>
      <c r="O54" s="59">
        <f>SUM(O48:O53)</f>
        <v>214424.98508000004</v>
      </c>
      <c r="P54" s="59">
        <f>SUM(P48:P53)</f>
        <v>245897.50931000002</v>
      </c>
      <c r="Q54" s="59">
        <v>210688</v>
      </c>
      <c r="R54" s="59">
        <v>156041.37183000002</v>
      </c>
      <c r="S54" s="59">
        <v>207644.16619000002</v>
      </c>
      <c r="T54" s="59">
        <v>276843.30458999996</v>
      </c>
      <c r="U54" s="59">
        <v>205587.67264</v>
      </c>
      <c r="V54" s="59">
        <v>266641.34987999999</v>
      </c>
      <c r="W54" s="59">
        <v>160552.77419000003</v>
      </c>
      <c r="X54" s="59">
        <v>227133.11498999997</v>
      </c>
      <c r="Y54" s="59">
        <v>138670.20724000002</v>
      </c>
      <c r="Z54" s="59">
        <v>235542.01625999997</v>
      </c>
      <c r="AA54" s="59">
        <v>240064.54379000003</v>
      </c>
      <c r="AB54" s="59">
        <v>267041.05227000004</v>
      </c>
      <c r="AC54" s="59"/>
      <c r="AD54" s="59">
        <f t="shared" ref="AD54:AO54" si="23">SUM(AD48:AD53)</f>
        <v>1051006.248901</v>
      </c>
      <c r="AE54" s="59">
        <f t="shared" si="23"/>
        <v>585800.86623000004</v>
      </c>
      <c r="AF54" s="59">
        <f t="shared" si="23"/>
        <v>953636.88368600002</v>
      </c>
      <c r="AG54" s="59">
        <f t="shared" si="23"/>
        <v>917538.68959299987</v>
      </c>
      <c r="AH54" s="59">
        <f t="shared" si="23"/>
        <v>963503.90633099992</v>
      </c>
      <c r="AI54" s="59">
        <f t="shared" si="23"/>
        <v>555154.79567800008</v>
      </c>
      <c r="AJ54" s="59">
        <f t="shared" si="23"/>
        <v>769516.913589</v>
      </c>
      <c r="AK54" s="260">
        <f t="shared" si="23"/>
        <v>888435.87635100004</v>
      </c>
      <c r="AL54" s="59">
        <f t="shared" si="23"/>
        <v>1125443.793212</v>
      </c>
      <c r="AM54" s="59">
        <f t="shared" si="23"/>
        <v>932440.02562199987</v>
      </c>
      <c r="AN54" s="59">
        <f t="shared" si="23"/>
        <v>676317.35119099997</v>
      </c>
      <c r="AO54" s="59">
        <f t="shared" si="23"/>
        <v>756493.55848300003</v>
      </c>
      <c r="AP54" s="59">
        <f>SUM(AP48:AP53)</f>
        <v>890112.02119399991</v>
      </c>
    </row>
    <row r="55" spans="2:42" ht="15">
      <c r="B55" s="58" t="s">
        <v>71</v>
      </c>
      <c r="C55" s="58" t="s">
        <v>72</v>
      </c>
      <c r="H55" s="57"/>
      <c r="I55" s="57"/>
      <c r="J55" s="57"/>
      <c r="K55" s="57"/>
      <c r="L55" s="57"/>
      <c r="M55" s="57"/>
      <c r="N55" s="57"/>
      <c r="O55" s="57"/>
      <c r="P55" s="57"/>
      <c r="Q55" s="57"/>
      <c r="R55" s="57"/>
      <c r="S55" s="57"/>
      <c r="T55" s="57"/>
      <c r="U55" s="57"/>
      <c r="V55" s="57"/>
      <c r="W55" s="57"/>
      <c r="X55" s="57"/>
      <c r="Y55" s="57"/>
      <c r="Z55" s="57"/>
      <c r="AA55" s="57"/>
      <c r="AB55" s="57"/>
      <c r="AC55" s="57"/>
      <c r="AD55" s="57"/>
      <c r="AE55" s="57"/>
      <c r="AF55" s="57"/>
      <c r="AG55" s="57"/>
      <c r="AH55" s="57"/>
      <c r="AI55" s="57"/>
      <c r="AJ55" s="57"/>
      <c r="AK55" s="57"/>
      <c r="AL55" s="57"/>
      <c r="AM55" s="57"/>
      <c r="AN55" s="57"/>
      <c r="AO55" s="57"/>
      <c r="AP55" s="57"/>
    </row>
    <row r="56" spans="2:42">
      <c r="B56" s="56" t="s">
        <v>73</v>
      </c>
      <c r="C56" s="56" t="s">
        <v>74</v>
      </c>
      <c r="H56" s="57">
        <v>2175149.3522699992</v>
      </c>
      <c r="I56" s="57">
        <v>2169088.929239999</v>
      </c>
      <c r="J56" s="57">
        <v>2163964.3959499998</v>
      </c>
      <c r="K56" s="57">
        <v>2159356</v>
      </c>
      <c r="L56" s="57">
        <v>2145809.640459999</v>
      </c>
      <c r="M56" s="57">
        <v>2131149.8724399996</v>
      </c>
      <c r="N56" s="57">
        <v>2123071.1493199994</v>
      </c>
      <c r="O56" s="57">
        <v>2161804.6449299995</v>
      </c>
      <c r="P56" s="57">
        <v>2147665.8604600006</v>
      </c>
      <c r="Q56" s="57">
        <v>2132129</v>
      </c>
      <c r="R56" s="57">
        <v>2113617.7655999996</v>
      </c>
      <c r="S56" s="57">
        <v>2079095.5678700006</v>
      </c>
      <c r="T56" s="57">
        <v>2062109.5436100001</v>
      </c>
      <c r="U56" s="57">
        <v>2049472.1728999997</v>
      </c>
      <c r="V56" s="57">
        <v>2034441.7647900002</v>
      </c>
      <c r="W56" s="57">
        <v>2044879.0282200007</v>
      </c>
      <c r="X56" s="57">
        <v>2027214.58017</v>
      </c>
      <c r="Y56" s="57">
        <v>2114391.6392000001</v>
      </c>
      <c r="Z56" s="57">
        <v>2168625.0407200004</v>
      </c>
      <c r="AA56" s="57">
        <v>2266508.4243600015</v>
      </c>
      <c r="AB56" s="57">
        <v>2235362.8176300004</v>
      </c>
      <c r="AC56" s="57"/>
      <c r="AD56" s="57">
        <v>9380469.2103840001</v>
      </c>
      <c r="AE56" s="57">
        <v>8862007.3896110002</v>
      </c>
      <c r="AF56" s="57">
        <v>8791085.4451439995</v>
      </c>
      <c r="AG56" s="57">
        <v>8662708.5232919995</v>
      </c>
      <c r="AH56" s="57">
        <v>8588934.5541440006</v>
      </c>
      <c r="AI56" s="57">
        <v>8519163.1435059998</v>
      </c>
      <c r="AJ56" s="57">
        <v>8455089.0307969991</v>
      </c>
      <c r="AK56" s="57">
        <v>8458173.5296700001</v>
      </c>
      <c r="AL56" s="57">
        <v>8400427.1013949998</v>
      </c>
      <c r="AM56" s="57">
        <v>8368775.2111029997</v>
      </c>
      <c r="AN56" s="57">
        <v>8331781.9996450003</v>
      </c>
      <c r="AO56" s="57">
        <v>8292732.8845610004</v>
      </c>
      <c r="AP56" s="57">
        <v>8236752.9440749995</v>
      </c>
    </row>
    <row r="57" spans="2:42">
      <c r="B57" s="56" t="s">
        <v>75</v>
      </c>
      <c r="C57" s="56" t="s">
        <v>76</v>
      </c>
      <c r="H57" s="57">
        <v>6822.7759900000001</v>
      </c>
      <c r="I57" s="57">
        <v>7210.2550999999994</v>
      </c>
      <c r="J57" s="57">
        <v>8068.9284600000001</v>
      </c>
      <c r="K57" s="57">
        <v>5983</v>
      </c>
      <c r="L57" s="57">
        <v>4915.1483099999996</v>
      </c>
      <c r="M57" s="57">
        <v>3893.49809</v>
      </c>
      <c r="N57" s="57">
        <v>2824.3931200000011</v>
      </c>
      <c r="O57" s="57">
        <v>2860.3480600000007</v>
      </c>
      <c r="P57" s="57">
        <v>2316.9223399999996</v>
      </c>
      <c r="Q57" s="57">
        <v>4594</v>
      </c>
      <c r="R57" s="57">
        <v>3551.4371900000015</v>
      </c>
      <c r="S57" s="57">
        <v>9898.6370200000001</v>
      </c>
      <c r="T57" s="57">
        <v>8204.4590900000003</v>
      </c>
      <c r="U57" s="57">
        <v>6882.0728600000002</v>
      </c>
      <c r="V57" s="57">
        <v>5320.7592699999996</v>
      </c>
      <c r="W57" s="57">
        <v>4400.5402399999994</v>
      </c>
      <c r="X57" s="57">
        <v>6500.0430099999985</v>
      </c>
      <c r="Y57" s="57">
        <v>4892.3448799999987</v>
      </c>
      <c r="Z57" s="57">
        <v>3555.1226399999982</v>
      </c>
      <c r="AA57" s="57">
        <v>1966.9010400000002</v>
      </c>
      <c r="AB57" s="57">
        <v>859.10594999999876</v>
      </c>
      <c r="AC57" s="57"/>
      <c r="AD57" s="57">
        <v>30077.454020000001</v>
      </c>
      <c r="AE57" s="57">
        <v>20505.187236000002</v>
      </c>
      <c r="AF57" s="57">
        <v>13820.429005</v>
      </c>
      <c r="AG57" s="57">
        <v>7517.59411</v>
      </c>
      <c r="AH57" s="57">
        <v>3300.9427989999999</v>
      </c>
      <c r="AI57" s="57">
        <v>12234.841463999999</v>
      </c>
      <c r="AJ57" s="57">
        <v>7959.2500810000001</v>
      </c>
      <c r="AK57" s="57">
        <v>6369.2929629999999</v>
      </c>
      <c r="AL57" s="57">
        <v>24277.684631</v>
      </c>
      <c r="AM57" s="57">
        <v>32911.534895999997</v>
      </c>
      <c r="AN57" s="57">
        <v>28668.809368999999</v>
      </c>
      <c r="AO57" s="57">
        <v>22650.081707000001</v>
      </c>
      <c r="AP57" s="57">
        <v>17235.431886999999</v>
      </c>
    </row>
    <row r="58" spans="2:42">
      <c r="B58" s="56" t="s">
        <v>77</v>
      </c>
      <c r="C58" s="56" t="s">
        <v>78</v>
      </c>
      <c r="H58" s="57">
        <v>11159.457530000001</v>
      </c>
      <c r="I58" s="57">
        <v>9585.8382599999968</v>
      </c>
      <c r="J58" s="57">
        <v>7825.0786899999985</v>
      </c>
      <c r="K58" s="57">
        <v>11639</v>
      </c>
      <c r="L58" s="57">
        <v>10264.824519999996</v>
      </c>
      <c r="M58" s="57">
        <v>9737.1406500000066</v>
      </c>
      <c r="N58" s="57">
        <v>8682.8314700000137</v>
      </c>
      <c r="O58" s="57">
        <v>14828.611230000004</v>
      </c>
      <c r="P58" s="57">
        <v>14023.25477000001</v>
      </c>
      <c r="Q58" s="57">
        <v>14105</v>
      </c>
      <c r="R58" s="57">
        <v>15642.210720000014</v>
      </c>
      <c r="S58" s="57">
        <v>20318.97367000001</v>
      </c>
      <c r="T58" s="57">
        <v>20346.723480000004</v>
      </c>
      <c r="U58" s="57">
        <v>16327.882089999997</v>
      </c>
      <c r="V58" s="57">
        <v>15200.092449999998</v>
      </c>
      <c r="W58" s="57">
        <v>14283.938279999995</v>
      </c>
      <c r="X58" s="57">
        <v>13189.525830000008</v>
      </c>
      <c r="Y58" s="57">
        <v>12051.98452</v>
      </c>
      <c r="Z58" s="57">
        <v>11393.952370000014</v>
      </c>
      <c r="AA58" s="57">
        <v>11074.600620000003</v>
      </c>
      <c r="AB58" s="57">
        <v>10470.154600000009</v>
      </c>
      <c r="AC58" s="57"/>
      <c r="AD58" s="57">
        <v>61031.497187000001</v>
      </c>
      <c r="AE58" s="57">
        <v>50513.241681</v>
      </c>
      <c r="AF58" s="57">
        <v>46188.348332000001</v>
      </c>
      <c r="AG58" s="57">
        <v>42327.677285999998</v>
      </c>
      <c r="AH58" s="57">
        <v>40229.475013000003</v>
      </c>
      <c r="AI58" s="57">
        <v>42113.526845</v>
      </c>
      <c r="AJ58" s="57">
        <v>40943.437343999998</v>
      </c>
      <c r="AK58" s="57">
        <v>54050.243938</v>
      </c>
      <c r="AL58" s="57">
        <v>50594.351850999999</v>
      </c>
      <c r="AM58" s="57">
        <v>50451.01655</v>
      </c>
      <c r="AN58" s="57">
        <v>41949.097253</v>
      </c>
      <c r="AO58" s="57">
        <v>40005.760621000001</v>
      </c>
      <c r="AP58" s="57">
        <v>35286.383663000001</v>
      </c>
    </row>
    <row r="59" spans="2:42">
      <c r="B59" s="56" t="s">
        <v>79</v>
      </c>
      <c r="C59" s="56" t="s">
        <v>80</v>
      </c>
      <c r="H59" s="57">
        <v>10205.271419999997</v>
      </c>
      <c r="I59" s="57">
        <v>10213.757969999997</v>
      </c>
      <c r="J59" s="57">
        <v>9897.4925300000014</v>
      </c>
      <c r="K59" s="57">
        <v>10808</v>
      </c>
      <c r="L59" s="57">
        <v>9004.2478500000016</v>
      </c>
      <c r="M59" s="57">
        <v>9911.6152499999989</v>
      </c>
      <c r="N59" s="57">
        <v>10307.693639999998</v>
      </c>
      <c r="O59" s="57">
        <v>12301.014830000002</v>
      </c>
      <c r="P59" s="57">
        <v>11581.479670000002</v>
      </c>
      <c r="Q59" s="57">
        <v>11808</v>
      </c>
      <c r="R59" s="57">
        <v>12189.013449999999</v>
      </c>
      <c r="S59" s="57">
        <v>11459.067869999999</v>
      </c>
      <c r="T59" s="57">
        <v>12111.078000000001</v>
      </c>
      <c r="U59" s="57">
        <v>8253.3667099999984</v>
      </c>
      <c r="V59" s="57">
        <v>7512.1423800000011</v>
      </c>
      <c r="W59" s="57">
        <v>7065.0947999999989</v>
      </c>
      <c r="X59" s="57">
        <v>7199.1702400000022</v>
      </c>
      <c r="Y59" s="57">
        <v>7945.1929100000007</v>
      </c>
      <c r="Z59" s="57">
        <v>8584.0147899999974</v>
      </c>
      <c r="AA59" s="57">
        <v>9062.9047300000002</v>
      </c>
      <c r="AB59" s="57">
        <v>8216.2637500000001</v>
      </c>
      <c r="AC59" s="57"/>
      <c r="AD59" s="57">
        <v>33312.504515000001</v>
      </c>
      <c r="AE59" s="57">
        <v>33300.528134</v>
      </c>
      <c r="AF59" s="57">
        <v>34797.535809000001</v>
      </c>
      <c r="AG59" s="57">
        <v>34638.875031000003</v>
      </c>
      <c r="AH59" s="57">
        <v>31569.350191000001</v>
      </c>
      <c r="AI59" s="57">
        <v>30097.832018000001</v>
      </c>
      <c r="AJ59" s="57">
        <v>30975.132509999999</v>
      </c>
      <c r="AK59" s="57">
        <v>43171.435591000001</v>
      </c>
      <c r="AL59" s="57">
        <v>37699.482489000002</v>
      </c>
      <c r="AM59" s="57">
        <v>38867.028045999999</v>
      </c>
      <c r="AN59" s="57">
        <v>42967.802220999998</v>
      </c>
      <c r="AO59" s="57">
        <v>44803.925187000001</v>
      </c>
      <c r="AP59" s="57">
        <v>45185.019294999998</v>
      </c>
    </row>
    <row r="60" spans="2:42">
      <c r="B60" s="56" t="s">
        <v>81</v>
      </c>
      <c r="C60" s="56" t="s">
        <v>82</v>
      </c>
      <c r="H60" s="57">
        <v>160697.06329000002</v>
      </c>
      <c r="I60" s="57">
        <v>160038.41866000002</v>
      </c>
      <c r="J60" s="57">
        <v>159649.77035999999</v>
      </c>
      <c r="K60" s="57">
        <v>160895</v>
      </c>
      <c r="L60" s="57">
        <v>160210.31837000005</v>
      </c>
      <c r="M60" s="57">
        <v>158958.07393000004</v>
      </c>
      <c r="N60" s="57">
        <v>157811.96398000003</v>
      </c>
      <c r="O60" s="57">
        <v>157631.51800999997</v>
      </c>
      <c r="P60" s="57">
        <v>156631.95671</v>
      </c>
      <c r="Q60" s="57">
        <v>156612</v>
      </c>
      <c r="R60" s="57">
        <v>156168.11914999998</v>
      </c>
      <c r="S60" s="57">
        <v>155148.39057000002</v>
      </c>
      <c r="T60" s="57">
        <v>155067.85256</v>
      </c>
      <c r="U60" s="57">
        <v>154328.26229000001</v>
      </c>
      <c r="V60" s="57">
        <v>153369.15975999998</v>
      </c>
      <c r="W60" s="57">
        <v>153918.39127000005</v>
      </c>
      <c r="X60" s="57">
        <v>153044.07605999999</v>
      </c>
      <c r="Y60" s="57">
        <v>160085.21256000004</v>
      </c>
      <c r="Z60" s="57">
        <v>164109.25159</v>
      </c>
      <c r="AA60" s="57">
        <v>178662.42812</v>
      </c>
      <c r="AB60" s="57">
        <v>176105.57817000002</v>
      </c>
      <c r="AC60" s="57"/>
      <c r="AD60" s="57">
        <v>708176.26183099998</v>
      </c>
      <c r="AE60" s="57">
        <v>670961.94966699998</v>
      </c>
      <c r="AF60" s="57">
        <v>666606.20494199998</v>
      </c>
      <c r="AG60" s="57">
        <v>682856.73344600003</v>
      </c>
      <c r="AH60" s="57">
        <v>676650.46304399997</v>
      </c>
      <c r="AI60" s="57">
        <v>670642.205571</v>
      </c>
      <c r="AJ60" s="57">
        <v>665004.236928</v>
      </c>
      <c r="AK60" s="57">
        <v>667004.38316600001</v>
      </c>
      <c r="AL60" s="57">
        <v>659128.45791200001</v>
      </c>
      <c r="AM60" s="57">
        <v>653407.621683</v>
      </c>
      <c r="AN60" s="57">
        <v>647500.13195499999</v>
      </c>
      <c r="AO60" s="57">
        <v>650038.66275999998</v>
      </c>
      <c r="AP60" s="57">
        <v>643641.75716299994</v>
      </c>
    </row>
    <row r="61" spans="2:42">
      <c r="B61" s="56" t="s">
        <v>83</v>
      </c>
      <c r="C61" s="56" t="s">
        <v>84</v>
      </c>
      <c r="H61" s="57">
        <v>6123.7372700000005</v>
      </c>
      <c r="I61" s="57">
        <v>9787.4086199999983</v>
      </c>
      <c r="J61" s="57">
        <v>6783.4173799999999</v>
      </c>
      <c r="K61" s="57">
        <v>7160</v>
      </c>
      <c r="L61" s="57">
        <v>5335.5282899999993</v>
      </c>
      <c r="M61" s="57">
        <v>5768.3406099999993</v>
      </c>
      <c r="N61" s="57">
        <v>5644.8931199999997</v>
      </c>
      <c r="O61" s="57">
        <v>6300.79252</v>
      </c>
      <c r="P61" s="57">
        <v>5806.8124199999984</v>
      </c>
      <c r="Q61" s="57">
        <v>5776</v>
      </c>
      <c r="R61" s="57">
        <v>5725.0385600000009</v>
      </c>
      <c r="S61" s="57">
        <v>9384.259570000002</v>
      </c>
      <c r="T61" s="57">
        <v>33.186519999999973</v>
      </c>
      <c r="U61" s="57">
        <v>30.280719999999999</v>
      </c>
      <c r="V61" s="57">
        <v>25.596809999999998</v>
      </c>
      <c r="W61" s="57">
        <v>5801.2622899999997</v>
      </c>
      <c r="X61" s="57">
        <v>15.92367</v>
      </c>
      <c r="Y61" s="57">
        <v>13.141089999999997</v>
      </c>
      <c r="Z61" s="57">
        <v>13.897909999999996</v>
      </c>
      <c r="AA61" s="57">
        <v>0</v>
      </c>
      <c r="AB61" s="57">
        <v>0</v>
      </c>
      <c r="AC61" s="57"/>
      <c r="AD61" s="57">
        <v>73.683120000000002</v>
      </c>
      <c r="AE61" s="57">
        <v>55.077967999999998</v>
      </c>
      <c r="AF61" s="57">
        <v>56.338808</v>
      </c>
      <c r="AG61" s="57">
        <v>0</v>
      </c>
      <c r="AH61" s="57">
        <v>0</v>
      </c>
      <c r="AI61" s="57">
        <v>27559.334921000001</v>
      </c>
      <c r="AJ61" s="57">
        <v>27516.216656000001</v>
      </c>
      <c r="AK61" s="262">
        <v>63445.084261000004</v>
      </c>
      <c r="AL61" s="57">
        <v>36522.098702000003</v>
      </c>
      <c r="AM61" s="57">
        <v>36522.098702000003</v>
      </c>
      <c r="AN61" s="57">
        <v>36522.098702000003</v>
      </c>
      <c r="AO61" s="57">
        <v>36509.847805999998</v>
      </c>
      <c r="AP61" s="57">
        <v>37371.999716999999</v>
      </c>
    </row>
    <row r="62" spans="2:42">
      <c r="B62" s="56" t="s">
        <v>85</v>
      </c>
      <c r="C62" s="56" t="s">
        <v>86</v>
      </c>
      <c r="H62" s="57">
        <v>1.5000000002328307E-4</v>
      </c>
      <c r="I62" s="57">
        <v>0</v>
      </c>
      <c r="J62" s="57">
        <v>0</v>
      </c>
      <c r="K62" s="57">
        <v>0</v>
      </c>
      <c r="L62" s="57">
        <v>0</v>
      </c>
      <c r="M62" s="57">
        <v>0</v>
      </c>
      <c r="N62" s="57">
        <v>0</v>
      </c>
      <c r="O62" s="57">
        <v>0</v>
      </c>
      <c r="P62" s="57">
        <v>0</v>
      </c>
      <c r="Q62" s="57">
        <v>0</v>
      </c>
      <c r="R62" s="57">
        <v>0</v>
      </c>
      <c r="S62" s="57">
        <v>0</v>
      </c>
      <c r="T62" s="57">
        <v>0</v>
      </c>
      <c r="U62" s="57">
        <v>0</v>
      </c>
      <c r="V62" s="57">
        <v>0</v>
      </c>
      <c r="W62" s="57">
        <v>0</v>
      </c>
      <c r="X62" s="57">
        <v>0</v>
      </c>
      <c r="Y62" s="57">
        <v>0</v>
      </c>
      <c r="Z62" s="57">
        <v>0</v>
      </c>
      <c r="AA62" s="57">
        <v>0</v>
      </c>
      <c r="AB62" s="57">
        <v>0</v>
      </c>
      <c r="AC62" s="57"/>
      <c r="AD62" s="57">
        <v>0</v>
      </c>
      <c r="AE62" s="57">
        <v>0</v>
      </c>
      <c r="AF62" s="57">
        <v>0</v>
      </c>
      <c r="AG62" s="57">
        <v>0</v>
      </c>
      <c r="AH62" s="57">
        <v>0</v>
      </c>
      <c r="AI62" s="57">
        <v>0</v>
      </c>
      <c r="AJ62" s="57">
        <v>0</v>
      </c>
      <c r="AK62" s="57">
        <v>0</v>
      </c>
      <c r="AL62" s="57">
        <v>0</v>
      </c>
      <c r="AM62" s="57">
        <v>0</v>
      </c>
      <c r="AN62" s="57">
        <v>0</v>
      </c>
      <c r="AO62" s="57">
        <v>0</v>
      </c>
      <c r="AP62" s="57">
        <v>0</v>
      </c>
    </row>
    <row r="63" spans="2:42" ht="15">
      <c r="B63" s="58" t="s">
        <v>87</v>
      </c>
      <c r="C63" s="58" t="s">
        <v>88</v>
      </c>
      <c r="H63" s="68">
        <f t="shared" ref="H63:N63" si="24">SUM(H56:H62)</f>
        <v>2370157.6579199992</v>
      </c>
      <c r="I63" s="68">
        <f t="shared" si="24"/>
        <v>2365924.6078499993</v>
      </c>
      <c r="J63" s="68">
        <f t="shared" si="24"/>
        <v>2356189.0833699997</v>
      </c>
      <c r="K63" s="68">
        <f>SUM(K56:K62)</f>
        <v>2355841</v>
      </c>
      <c r="L63" s="68">
        <f>SUM(L56:L62)</f>
        <v>2335539.7077999986</v>
      </c>
      <c r="M63" s="68">
        <f t="shared" si="24"/>
        <v>2319418.540969999</v>
      </c>
      <c r="N63" s="68">
        <f t="shared" si="24"/>
        <v>2308342.9246499999</v>
      </c>
      <c r="O63" s="68">
        <f>SUM(O56:O62)</f>
        <v>2355726.9295799998</v>
      </c>
      <c r="P63" s="68">
        <f>SUM(P56:P62)</f>
        <v>2338026.2863700003</v>
      </c>
      <c r="Q63" s="68">
        <v>2325024</v>
      </c>
      <c r="R63" s="68">
        <v>2306893.5846699993</v>
      </c>
      <c r="S63" s="68">
        <v>2285304.8965700008</v>
      </c>
      <c r="T63" s="68">
        <v>2257872.84326</v>
      </c>
      <c r="U63" s="68">
        <v>2235294.0375699997</v>
      </c>
      <c r="V63" s="68">
        <v>2215869.5154600004</v>
      </c>
      <c r="W63" s="68">
        <v>2230348.2551000006</v>
      </c>
      <c r="X63" s="68">
        <v>2207163.3189799995</v>
      </c>
      <c r="Y63" s="68">
        <v>2299379.5151600004</v>
      </c>
      <c r="Z63" s="68">
        <v>2356281.2800200004</v>
      </c>
      <c r="AA63" s="68">
        <v>2467275.2588700014</v>
      </c>
      <c r="AB63" s="68">
        <v>2431013.9201000007</v>
      </c>
      <c r="AC63" s="68"/>
      <c r="AD63" s="68">
        <f t="shared" ref="AD63:AJ63" si="25">SUM(AD56:AD62)</f>
        <v>10213140.611056998</v>
      </c>
      <c r="AE63" s="68">
        <f t="shared" si="25"/>
        <v>9637343.3742969986</v>
      </c>
      <c r="AF63" s="68">
        <f t="shared" si="25"/>
        <v>9552554.3020399995</v>
      </c>
      <c r="AG63" s="68">
        <f t="shared" si="25"/>
        <v>9430049.4031650014</v>
      </c>
      <c r="AH63" s="68">
        <f t="shared" si="25"/>
        <v>9340684.7851910032</v>
      </c>
      <c r="AI63" s="68">
        <f t="shared" si="25"/>
        <v>9301810.8843249995</v>
      </c>
      <c r="AJ63" s="68">
        <f t="shared" si="25"/>
        <v>9227487.3043159992</v>
      </c>
      <c r="AK63" s="68">
        <f t="shared" ref="AK63:AP63" si="26">SUM(AK56:AK62)</f>
        <v>9292213.9695890006</v>
      </c>
      <c r="AL63" s="68">
        <f t="shared" si="26"/>
        <v>9208649.1769799981</v>
      </c>
      <c r="AM63" s="68">
        <f t="shared" si="26"/>
        <v>9180934.5109800007</v>
      </c>
      <c r="AN63" s="68">
        <f t="shared" si="26"/>
        <v>9129389.9391450007</v>
      </c>
      <c r="AO63" s="68">
        <f t="shared" si="26"/>
        <v>9086741.1626420002</v>
      </c>
      <c r="AP63" s="68">
        <f t="shared" si="26"/>
        <v>9015473.5357999988</v>
      </c>
    </row>
    <row r="64" spans="2:42" ht="15" customHeight="1">
      <c r="B64" s="72" t="s">
        <v>89</v>
      </c>
      <c r="C64" s="72" t="s">
        <v>90</v>
      </c>
      <c r="D64" s="73"/>
      <c r="E64" s="73"/>
      <c r="F64" s="73"/>
      <c r="G64" s="73"/>
      <c r="H64" s="74">
        <f t="shared" ref="H64:M64" si="27">+H54+H63</f>
        <v>2555390.8439199994</v>
      </c>
      <c r="I64" s="74">
        <f t="shared" si="27"/>
        <v>2522177.8459399994</v>
      </c>
      <c r="J64" s="74">
        <f t="shared" si="27"/>
        <v>2536522.6681199996</v>
      </c>
      <c r="K64" s="74">
        <f>+K54+K63</f>
        <v>2512570</v>
      </c>
      <c r="L64" s="74">
        <f>+L54+L63</f>
        <v>2534687.0513499985</v>
      </c>
      <c r="M64" s="74">
        <f t="shared" si="27"/>
        <v>2460656.2988899993</v>
      </c>
      <c r="N64" s="74">
        <f>+N63+N54</f>
        <v>2518629.2197099999</v>
      </c>
      <c r="O64" s="74">
        <f>+O63+O54</f>
        <v>2570151.9146599998</v>
      </c>
      <c r="P64" s="74">
        <f>+P63+P54</f>
        <v>2583923.7956800004</v>
      </c>
      <c r="Q64" s="74">
        <v>2535712</v>
      </c>
      <c r="R64" s="74">
        <v>2462934.9564999994</v>
      </c>
      <c r="S64" s="74">
        <v>2492949.062760001</v>
      </c>
      <c r="T64" s="74">
        <v>2534716.1478499998</v>
      </c>
      <c r="U64" s="74">
        <v>2440881.7102099997</v>
      </c>
      <c r="V64" s="74">
        <v>2482510.8653400005</v>
      </c>
      <c r="W64" s="74">
        <v>2390901.0292900009</v>
      </c>
      <c r="X64" s="74">
        <v>2434296.4339699997</v>
      </c>
      <c r="Y64" s="74">
        <v>2438049.7224000003</v>
      </c>
      <c r="Z64" s="74">
        <v>2591823.2962800004</v>
      </c>
      <c r="AA64" s="74">
        <v>2707339.8026600014</v>
      </c>
      <c r="AB64" s="74">
        <v>2698054.9723700006</v>
      </c>
      <c r="AC64" s="74"/>
      <c r="AD64" s="74">
        <f t="shared" ref="AD64:AJ64" si="28">AD54+AD63</f>
        <v>11264146.859957999</v>
      </c>
      <c r="AE64" s="74">
        <f t="shared" si="28"/>
        <v>10223144.240526998</v>
      </c>
      <c r="AF64" s="74">
        <f t="shared" si="28"/>
        <v>10506191.185726</v>
      </c>
      <c r="AG64" s="74">
        <f t="shared" si="28"/>
        <v>10347588.092758002</v>
      </c>
      <c r="AH64" s="74">
        <f t="shared" si="28"/>
        <v>10304188.691522002</v>
      </c>
      <c r="AI64" s="74">
        <f t="shared" si="28"/>
        <v>9856965.6800030004</v>
      </c>
      <c r="AJ64" s="74">
        <f t="shared" si="28"/>
        <v>9997004.2179049999</v>
      </c>
      <c r="AK64" s="74">
        <f t="shared" ref="AK64:AP64" si="29">AK54+AK63</f>
        <v>10180649.845940001</v>
      </c>
      <c r="AL64" s="74">
        <f t="shared" si="29"/>
        <v>10334092.970191998</v>
      </c>
      <c r="AM64" s="74">
        <f t="shared" si="29"/>
        <v>10113374.536602</v>
      </c>
      <c r="AN64" s="74">
        <f t="shared" si="29"/>
        <v>9805707.2903359998</v>
      </c>
      <c r="AO64" s="74">
        <f t="shared" si="29"/>
        <v>9843234.7211250011</v>
      </c>
      <c r="AP64" s="74">
        <f t="shared" si="29"/>
        <v>9905585.5569939986</v>
      </c>
    </row>
    <row r="65" spans="2:42" ht="15">
      <c r="B65" s="58"/>
      <c r="C65" s="58"/>
      <c r="H65" s="59"/>
      <c r="I65" s="59"/>
      <c r="J65" s="59"/>
      <c r="K65" s="59"/>
      <c r="L65" s="59"/>
      <c r="M65" s="59"/>
      <c r="N65" s="59"/>
      <c r="O65" s="59"/>
      <c r="P65" s="59"/>
      <c r="Q65" s="59"/>
      <c r="R65" s="59"/>
      <c r="S65" s="59"/>
      <c r="T65" s="59"/>
      <c r="U65" s="59"/>
      <c r="V65" s="59"/>
      <c r="W65" s="59"/>
      <c r="X65" s="59"/>
      <c r="Y65" s="59"/>
      <c r="Z65" s="59"/>
      <c r="AA65" s="59"/>
      <c r="AB65" s="59"/>
      <c r="AC65" s="59"/>
      <c r="AD65" s="59"/>
      <c r="AE65" s="59"/>
      <c r="AF65" s="59"/>
      <c r="AG65" s="59"/>
      <c r="AH65" s="59"/>
      <c r="AI65" s="59"/>
      <c r="AJ65" s="59"/>
      <c r="AK65" s="59"/>
      <c r="AL65" s="59"/>
      <c r="AM65" s="59"/>
      <c r="AN65" s="59"/>
      <c r="AO65" s="59"/>
      <c r="AP65" s="59"/>
    </row>
    <row r="66" spans="2:42" ht="15">
      <c r="B66" s="67" t="s">
        <v>91</v>
      </c>
      <c r="C66" s="67" t="s">
        <v>92</v>
      </c>
      <c r="H66" s="57"/>
      <c r="I66" s="57"/>
      <c r="J66" s="57"/>
      <c r="K66" s="57"/>
      <c r="L66" s="57"/>
      <c r="M66" s="57"/>
      <c r="N66" s="57"/>
      <c r="O66" s="57"/>
      <c r="P66" s="57"/>
      <c r="Q66" s="57"/>
      <c r="R66" s="57"/>
      <c r="S66" s="57"/>
      <c r="T66" s="57"/>
      <c r="U66" s="57"/>
      <c r="V66" s="57"/>
      <c r="W66" s="57"/>
      <c r="X66" s="57"/>
      <c r="Y66" s="57"/>
      <c r="Z66" s="57"/>
      <c r="AA66" s="57"/>
      <c r="AB66" s="57"/>
      <c r="AC66" s="57"/>
      <c r="AD66" s="57"/>
      <c r="AE66" s="57"/>
      <c r="AF66" s="57"/>
      <c r="AG66" s="57"/>
      <c r="AH66" s="57"/>
      <c r="AI66" s="57"/>
      <c r="AJ66" s="57"/>
      <c r="AK66" s="57"/>
      <c r="AL66" s="57"/>
      <c r="AM66" s="57"/>
      <c r="AN66" s="57"/>
      <c r="AO66" s="57"/>
      <c r="AP66" s="57"/>
    </row>
    <row r="67" spans="2:42" ht="15">
      <c r="B67" s="58" t="s">
        <v>93</v>
      </c>
      <c r="C67" s="58" t="s">
        <v>94</v>
      </c>
      <c r="H67" s="57"/>
      <c r="I67" s="57"/>
      <c r="J67" s="57"/>
      <c r="K67" s="57"/>
      <c r="L67" s="57"/>
      <c r="M67" s="57"/>
      <c r="N67" s="57"/>
      <c r="O67" s="57"/>
      <c r="P67" s="57"/>
      <c r="Q67" s="57"/>
      <c r="R67" s="57"/>
      <c r="S67" s="57"/>
      <c r="T67" s="57"/>
      <c r="U67" s="57"/>
      <c r="V67" s="57"/>
      <c r="W67" s="57"/>
      <c r="X67" s="57"/>
      <c r="Y67" s="57"/>
      <c r="Z67" s="57"/>
      <c r="AA67" s="57"/>
      <c r="AB67" s="57"/>
      <c r="AC67" s="57"/>
      <c r="AD67" s="57"/>
      <c r="AE67" s="57"/>
      <c r="AF67" s="57"/>
      <c r="AG67" s="57"/>
      <c r="AH67" s="57"/>
      <c r="AI67" s="57"/>
      <c r="AJ67" s="57"/>
      <c r="AK67" s="57"/>
      <c r="AL67" s="57"/>
      <c r="AM67" s="57"/>
      <c r="AN67" s="57"/>
      <c r="AO67" s="57"/>
      <c r="AP67" s="57"/>
    </row>
    <row r="68" spans="2:42">
      <c r="B68" s="56" t="s">
        <v>95</v>
      </c>
      <c r="C68" s="56" t="s">
        <v>96</v>
      </c>
      <c r="H68" s="57">
        <v>20620.174049999998</v>
      </c>
      <c r="I68" s="57">
        <v>9496.2709400000003</v>
      </c>
      <c r="J68" s="57">
        <v>11221.323230000002</v>
      </c>
      <c r="K68" s="57">
        <v>18619</v>
      </c>
      <c r="L68" s="57">
        <v>9456.17389</v>
      </c>
      <c r="M68" s="57">
        <v>6722.7546500000008</v>
      </c>
      <c r="N68" s="57">
        <v>8823.6628700000001</v>
      </c>
      <c r="O68" s="57">
        <v>12059.561680000003</v>
      </c>
      <c r="P68" s="57">
        <v>7594.7039699999987</v>
      </c>
      <c r="Q68" s="57">
        <v>19537</v>
      </c>
      <c r="R68" s="57">
        <v>2841.6499100000001</v>
      </c>
      <c r="S68" s="57">
        <v>12744.308689999998</v>
      </c>
      <c r="T68" s="57">
        <v>10015.789510000001</v>
      </c>
      <c r="U68" s="57">
        <v>10797.452389999999</v>
      </c>
      <c r="V68" s="57">
        <v>10382.185219999999</v>
      </c>
      <c r="W68" s="57">
        <v>7252.7347799999998</v>
      </c>
      <c r="X68" s="57">
        <v>6015.5720599999995</v>
      </c>
      <c r="Y68" s="57">
        <v>6858.6955299999972</v>
      </c>
      <c r="Z68" s="57">
        <v>6599.37806</v>
      </c>
      <c r="AA68" s="57">
        <v>16909.064149999998</v>
      </c>
      <c r="AB68" s="57">
        <v>10571.535609999999</v>
      </c>
      <c r="AC68" s="57"/>
      <c r="AD68" s="57">
        <v>27835.676393999998</v>
      </c>
      <c r="AE68" s="57">
        <v>28746.713435000001</v>
      </c>
      <c r="AF68" s="57">
        <v>26752.294802</v>
      </c>
      <c r="AG68" s="57">
        <v>64627.288624000001</v>
      </c>
      <c r="AH68" s="57">
        <v>40619.011258999999</v>
      </c>
      <c r="AI68" s="57">
        <v>38534.749884999997</v>
      </c>
      <c r="AJ68" s="57">
        <v>44842.146632999997</v>
      </c>
      <c r="AK68" s="57">
        <v>92440.454408000005</v>
      </c>
      <c r="AL68" s="57">
        <v>60769.81839</v>
      </c>
      <c r="AM68" s="57">
        <v>74527.819673000005</v>
      </c>
      <c r="AN68" s="57">
        <v>54653.863875000003</v>
      </c>
      <c r="AO68" s="57">
        <v>95871.026811000003</v>
      </c>
      <c r="AP68" s="57">
        <v>88886.724866000004</v>
      </c>
    </row>
    <row r="69" spans="2:42">
      <c r="B69" s="56" t="s">
        <v>97</v>
      </c>
      <c r="C69" s="56" t="s">
        <v>98</v>
      </c>
      <c r="H69" s="57">
        <v>28821.211120000004</v>
      </c>
      <c r="I69" s="57">
        <v>21062.134659999992</v>
      </c>
      <c r="J69" s="57">
        <v>32525.532400000007</v>
      </c>
      <c r="K69" s="57">
        <v>39705</v>
      </c>
      <c r="L69" s="57">
        <v>43120.615920000004</v>
      </c>
      <c r="M69" s="57">
        <v>7268.7192399999985</v>
      </c>
      <c r="N69" s="57">
        <v>20642.600510000011</v>
      </c>
      <c r="O69" s="57">
        <v>38479.593650000003</v>
      </c>
      <c r="P69" s="57">
        <v>31755.128260000009</v>
      </c>
      <c r="Q69" s="57">
        <v>26405</v>
      </c>
      <c r="R69" s="57">
        <v>-4109.6537600000011</v>
      </c>
      <c r="S69" s="57">
        <v>6310.1116899999988</v>
      </c>
      <c r="T69" s="57">
        <v>8124.7619300000079</v>
      </c>
      <c r="U69" s="57">
        <v>2570.2960499999936</v>
      </c>
      <c r="V69" s="57">
        <v>16969.212059999994</v>
      </c>
      <c r="W69" s="57">
        <v>16834.911899999999</v>
      </c>
      <c r="X69" s="57">
        <v>26698.874930000016</v>
      </c>
      <c r="Y69" s="57">
        <v>9793.4791799999948</v>
      </c>
      <c r="Z69" s="57">
        <v>32983.680259999957</v>
      </c>
      <c r="AA69" s="57">
        <v>3972.8469599999994</v>
      </c>
      <c r="AB69" s="57">
        <v>12982.353249999951</v>
      </c>
      <c r="AC69" s="57"/>
      <c r="AD69" s="57">
        <v>123542.903058</v>
      </c>
      <c r="AE69" s="57">
        <v>41047.213451000003</v>
      </c>
      <c r="AF69" s="57">
        <v>133707.92366500001</v>
      </c>
      <c r="AG69" s="57">
        <v>15184.419723999999</v>
      </c>
      <c r="AH69" s="57">
        <v>50342.983137000003</v>
      </c>
      <c r="AI69" s="57">
        <v>71213.460814000005</v>
      </c>
      <c r="AJ69" s="57">
        <v>161277.17368400001</v>
      </c>
      <c r="AK69" s="57">
        <v>217378.90285499999</v>
      </c>
      <c r="AL69" s="57">
        <v>274816.87637700001</v>
      </c>
      <c r="AM69" s="57">
        <v>31596.031659</v>
      </c>
      <c r="AN69" s="57">
        <v>75443.185952</v>
      </c>
      <c r="AO69" s="57">
        <v>87272.683185000002</v>
      </c>
      <c r="AP69" s="57">
        <v>75669.904471000002</v>
      </c>
    </row>
    <row r="70" spans="2:42">
      <c r="B70" s="56" t="s">
        <v>99</v>
      </c>
      <c r="C70" s="56" t="s">
        <v>100</v>
      </c>
      <c r="H70" s="57">
        <v>2314.1344299999996</v>
      </c>
      <c r="I70" s="57">
        <v>2902.9869100000001</v>
      </c>
      <c r="J70" s="57">
        <v>3743.1411899999994</v>
      </c>
      <c r="K70" s="57">
        <v>4497</v>
      </c>
      <c r="L70" s="57">
        <v>2583.2035700000001</v>
      </c>
      <c r="M70" s="57">
        <v>3417.6907900000006</v>
      </c>
      <c r="N70" s="57">
        <v>4114.9194800000005</v>
      </c>
      <c r="O70" s="57">
        <v>5297.7968500000006</v>
      </c>
      <c r="P70" s="57">
        <v>5622.3580199999988</v>
      </c>
      <c r="Q70" s="57">
        <v>3830</v>
      </c>
      <c r="R70" s="57">
        <v>4498.9241299999994</v>
      </c>
      <c r="S70" s="57">
        <v>5039.1267500000004</v>
      </c>
      <c r="T70" s="57">
        <v>4474.0479599999999</v>
      </c>
      <c r="U70" s="57">
        <v>4769.9248699999998</v>
      </c>
      <c r="V70" s="57">
        <v>4822.1466499999997</v>
      </c>
      <c r="W70" s="57">
        <v>3695.7057800000002</v>
      </c>
      <c r="X70" s="57">
        <v>3253.2502200000008</v>
      </c>
      <c r="Y70" s="57">
        <v>4139.9213200000004</v>
      </c>
      <c r="Z70" s="57">
        <v>3609.5740300000002</v>
      </c>
      <c r="AA70" s="57">
        <v>4411.407760000001</v>
      </c>
      <c r="AB70" s="57">
        <v>5232.9778799999995</v>
      </c>
      <c r="AC70" s="57"/>
      <c r="AD70" s="57">
        <v>15053.667136</v>
      </c>
      <c r="AE70" s="57">
        <v>17351.569432</v>
      </c>
      <c r="AF70" s="57">
        <v>14632.346818</v>
      </c>
      <c r="AG70" s="57">
        <v>16860.621035</v>
      </c>
      <c r="AH70" s="57">
        <v>20106.670922000001</v>
      </c>
      <c r="AI70" s="57">
        <v>14221.461517</v>
      </c>
      <c r="AJ70" s="57">
        <v>17377.99596</v>
      </c>
      <c r="AK70" s="57">
        <v>18487.408146000002</v>
      </c>
      <c r="AL70" s="57">
        <v>12776.534742</v>
      </c>
      <c r="AM70" s="57">
        <v>14748.452375000001</v>
      </c>
      <c r="AN70" s="57">
        <v>18289.774623000001</v>
      </c>
      <c r="AO70" s="57">
        <v>18033.931657000001</v>
      </c>
      <c r="AP70" s="57">
        <v>14831.993984000001</v>
      </c>
    </row>
    <row r="71" spans="2:42">
      <c r="B71" s="56" t="s">
        <v>101</v>
      </c>
      <c r="C71" s="56" t="s">
        <v>102</v>
      </c>
      <c r="H71" s="57">
        <v>10323.08063</v>
      </c>
      <c r="I71" s="57">
        <v>11501.068059999998</v>
      </c>
      <c r="J71" s="57">
        <v>11119.067649999997</v>
      </c>
      <c r="K71" s="57">
        <v>12374</v>
      </c>
      <c r="L71" s="57">
        <v>9038.3464499999991</v>
      </c>
      <c r="M71" s="57">
        <v>9727.4549900000002</v>
      </c>
      <c r="N71" s="57">
        <v>9322.6420299999991</v>
      </c>
      <c r="O71" s="57">
        <v>14477.008980000001</v>
      </c>
      <c r="P71" s="57">
        <v>10838.662710000001</v>
      </c>
      <c r="Q71" s="57">
        <v>10771</v>
      </c>
      <c r="R71" s="57">
        <v>13646.984530000002</v>
      </c>
      <c r="S71" s="57">
        <v>18443.713849999996</v>
      </c>
      <c r="T71" s="57">
        <v>16393.237599999997</v>
      </c>
      <c r="U71" s="57">
        <v>16230.053300000001</v>
      </c>
      <c r="V71" s="57">
        <v>12436.17993</v>
      </c>
      <c r="W71" s="57">
        <v>16500.157569999999</v>
      </c>
      <c r="X71" s="57">
        <v>12820.067570000001</v>
      </c>
      <c r="Y71" s="57">
        <v>14713.61808</v>
      </c>
      <c r="Z71" s="57">
        <v>13584.746859999999</v>
      </c>
      <c r="AA71" s="57">
        <v>22739.327279999998</v>
      </c>
      <c r="AB71" s="57">
        <v>14696.391039999999</v>
      </c>
      <c r="AC71" s="57"/>
      <c r="AD71" s="57">
        <v>59321.914062000003</v>
      </c>
      <c r="AE71" s="57">
        <v>61668.893171999996</v>
      </c>
      <c r="AF71" s="57">
        <v>55069.303446999998</v>
      </c>
      <c r="AG71" s="57">
        <v>86910.845830000006</v>
      </c>
      <c r="AH71" s="57">
        <v>56467.943293999997</v>
      </c>
      <c r="AI71" s="57">
        <v>87635.174215999999</v>
      </c>
      <c r="AJ71" s="57">
        <v>94553.236575000003</v>
      </c>
      <c r="AK71" s="57">
        <v>159511.377569</v>
      </c>
      <c r="AL71" s="57">
        <v>151905.75934799999</v>
      </c>
      <c r="AM71" s="57">
        <v>170431.25664400001</v>
      </c>
      <c r="AN71" s="57">
        <v>165727.96833800001</v>
      </c>
      <c r="AO71" s="57">
        <v>75759.425526999999</v>
      </c>
      <c r="AP71" s="57">
        <v>43210.420566000001</v>
      </c>
    </row>
    <row r="72" spans="2:42">
      <c r="B72" s="56" t="s">
        <v>103</v>
      </c>
      <c r="C72" s="56" t="s">
        <v>104</v>
      </c>
      <c r="H72" s="57">
        <v>6978.5196799999994</v>
      </c>
      <c r="I72" s="57">
        <v>3241.0682200000001</v>
      </c>
      <c r="J72" s="57">
        <v>4212.5511100000003</v>
      </c>
      <c r="K72" s="57">
        <v>3121</v>
      </c>
      <c r="L72" s="57">
        <v>3120.7810400000003</v>
      </c>
      <c r="M72" s="57">
        <v>3120.7810400000003</v>
      </c>
      <c r="N72" s="57">
        <v>2329.0699400000003</v>
      </c>
      <c r="O72" s="57">
        <v>1764.2903899999999</v>
      </c>
      <c r="P72" s="57">
        <v>1973.0251000000001</v>
      </c>
      <c r="Q72" s="57">
        <v>3027</v>
      </c>
      <c r="R72" s="57">
        <v>1961.4727600000001</v>
      </c>
      <c r="S72" s="57">
        <v>10209.00798</v>
      </c>
      <c r="T72" s="57">
        <v>7027.6704800000007</v>
      </c>
      <c r="U72" s="57">
        <v>8232.1300299999984</v>
      </c>
      <c r="V72" s="57">
        <v>6040.32881</v>
      </c>
      <c r="W72" s="57">
        <v>2554.1926000000003</v>
      </c>
      <c r="X72" s="57">
        <v>4510.1556900000005</v>
      </c>
      <c r="Y72" s="57">
        <v>4822.7431100000003</v>
      </c>
      <c r="Z72" s="57">
        <v>4830.6707299999998</v>
      </c>
      <c r="AA72" s="57">
        <v>4143.7601400000003</v>
      </c>
      <c r="AB72" s="57">
        <v>3955.6303200000002</v>
      </c>
      <c r="AC72" s="57"/>
      <c r="AD72" s="57">
        <v>20869.708134</v>
      </c>
      <c r="AE72" s="57">
        <v>20213.466736999999</v>
      </c>
      <c r="AF72" s="57">
        <v>19582.379778999999</v>
      </c>
      <c r="AG72" s="57">
        <v>15837.658457</v>
      </c>
      <c r="AH72" s="57">
        <v>15198.718365999999</v>
      </c>
      <c r="AI72" s="57">
        <v>12105.079537</v>
      </c>
      <c r="AJ72" s="57">
        <v>7429.1531080000004</v>
      </c>
      <c r="AK72" s="57">
        <v>7002.7924849999999</v>
      </c>
      <c r="AL72" s="57">
        <v>6521.4024840000002</v>
      </c>
      <c r="AM72" s="57">
        <v>6208.7126550000003</v>
      </c>
      <c r="AN72" s="57">
        <v>5746.4326870000004</v>
      </c>
      <c r="AO72" s="57">
        <v>14995.063058</v>
      </c>
      <c r="AP72" s="57">
        <v>14970.934356</v>
      </c>
    </row>
    <row r="73" spans="2:42">
      <c r="B73" s="56" t="s">
        <v>105</v>
      </c>
      <c r="C73" s="56" t="s">
        <v>106</v>
      </c>
      <c r="H73" s="57">
        <v>39644.205170000001</v>
      </c>
      <c r="I73" s="57">
        <v>39824.1014</v>
      </c>
      <c r="J73" s="57">
        <v>0</v>
      </c>
      <c r="K73" s="57">
        <v>0</v>
      </c>
      <c r="L73" s="57">
        <v>0</v>
      </c>
      <c r="M73" s="57">
        <v>0</v>
      </c>
      <c r="N73" s="57">
        <v>0</v>
      </c>
      <c r="O73" s="57">
        <v>0</v>
      </c>
      <c r="P73" s="57">
        <v>0</v>
      </c>
      <c r="Q73" s="57">
        <v>0</v>
      </c>
      <c r="R73" s="57">
        <v>0</v>
      </c>
      <c r="S73" s="57">
        <v>0</v>
      </c>
      <c r="T73" s="57">
        <v>0</v>
      </c>
      <c r="U73" s="57">
        <v>0</v>
      </c>
      <c r="V73" s="57">
        <v>0</v>
      </c>
      <c r="W73" s="57">
        <v>0</v>
      </c>
      <c r="X73" s="57">
        <v>0</v>
      </c>
      <c r="Y73" s="57">
        <v>0</v>
      </c>
      <c r="Z73" s="57">
        <v>0</v>
      </c>
      <c r="AA73" s="57">
        <v>0</v>
      </c>
      <c r="AB73" s="57">
        <v>0</v>
      </c>
      <c r="AC73" s="57"/>
      <c r="AD73" s="57">
        <v>0</v>
      </c>
      <c r="AE73" s="57">
        <v>0</v>
      </c>
      <c r="AF73" s="57">
        <v>0</v>
      </c>
      <c r="AG73" s="57">
        <v>0</v>
      </c>
      <c r="AH73" s="57">
        <v>0</v>
      </c>
      <c r="AI73" s="57">
        <v>0</v>
      </c>
      <c r="AJ73" s="57">
        <v>0</v>
      </c>
      <c r="AK73" s="57">
        <v>0</v>
      </c>
      <c r="AL73" s="57">
        <v>0</v>
      </c>
      <c r="AM73" s="57">
        <v>0</v>
      </c>
      <c r="AN73" s="57">
        <v>0</v>
      </c>
      <c r="AO73" s="57">
        <v>0</v>
      </c>
      <c r="AP73" s="57">
        <v>0</v>
      </c>
    </row>
    <row r="74" spans="2:42">
      <c r="B74" s="56" t="s">
        <v>107</v>
      </c>
      <c r="C74" s="56" t="s">
        <v>108</v>
      </c>
      <c r="H74" s="57">
        <v>40912.114000000009</v>
      </c>
      <c r="I74" s="57">
        <v>29932.667280000001</v>
      </c>
      <c r="J74" s="57">
        <v>38962.172769999997</v>
      </c>
      <c r="K74" s="57">
        <v>11282</v>
      </c>
      <c r="L74" s="57">
        <v>20572.297619999998</v>
      </c>
      <c r="M74" s="57">
        <v>13612.537159999998</v>
      </c>
      <c r="N74" s="57">
        <v>23841.349060000004</v>
      </c>
      <c r="O74" s="57">
        <v>12306.206420000002</v>
      </c>
      <c r="P74" s="57">
        <v>21902.42122</v>
      </c>
      <c r="Q74" s="57">
        <v>10498</v>
      </c>
      <c r="R74" s="57">
        <v>20941.316869999999</v>
      </c>
      <c r="S74" s="57">
        <v>11502.980910000002</v>
      </c>
      <c r="T74" s="57">
        <v>22280.334459999998</v>
      </c>
      <c r="U74" s="57">
        <v>6937.5</v>
      </c>
      <c r="V74" s="57">
        <v>17343.75</v>
      </c>
      <c r="W74" s="57">
        <v>10304.073009999998</v>
      </c>
      <c r="X74" s="57">
        <v>16006.316449999998</v>
      </c>
      <c r="Y74" s="57">
        <v>8074.8241399999997</v>
      </c>
      <c r="Z74" s="57">
        <v>16006.622539999998</v>
      </c>
      <c r="AA74" s="57">
        <v>10555.372610000002</v>
      </c>
      <c r="AB74" s="57">
        <v>17922.295540000003</v>
      </c>
      <c r="AC74" s="57"/>
      <c r="AD74" s="57">
        <v>61971.874828</v>
      </c>
      <c r="AE74" s="57">
        <v>21231.990281999999</v>
      </c>
      <c r="AF74" s="57">
        <v>51338.369798</v>
      </c>
      <c r="AG74" s="57">
        <v>26641.529813000001</v>
      </c>
      <c r="AH74" s="57">
        <v>55013.238307</v>
      </c>
      <c r="AI74" s="57">
        <v>25022.716874999998</v>
      </c>
      <c r="AJ74" s="57">
        <v>55553.630483000001</v>
      </c>
      <c r="AK74" s="57">
        <v>25825.818383999998</v>
      </c>
      <c r="AL74" s="57">
        <v>56693.764752000003</v>
      </c>
      <c r="AM74" s="57">
        <v>23566.359380000002</v>
      </c>
      <c r="AN74" s="57">
        <v>54790.156766</v>
      </c>
      <c r="AO74" s="57">
        <v>28697.137187</v>
      </c>
      <c r="AP74" s="57">
        <v>58220.833180000001</v>
      </c>
    </row>
    <row r="75" spans="2:42">
      <c r="B75" s="56" t="s">
        <v>969</v>
      </c>
      <c r="C75" s="56" t="s">
        <v>1011</v>
      </c>
      <c r="H75" s="57"/>
      <c r="I75" s="57"/>
      <c r="J75" s="57"/>
      <c r="K75" s="57"/>
      <c r="L75" s="57"/>
      <c r="M75" s="57"/>
      <c r="N75" s="57"/>
      <c r="O75" s="57"/>
      <c r="P75" s="57"/>
      <c r="Q75" s="57"/>
      <c r="R75" s="57"/>
      <c r="S75" s="57"/>
      <c r="T75" s="57"/>
      <c r="U75" s="57"/>
      <c r="V75" s="57"/>
      <c r="W75" s="57"/>
      <c r="X75" s="57"/>
      <c r="Y75" s="57"/>
      <c r="Z75" s="57"/>
      <c r="AA75" s="57"/>
      <c r="AB75" s="57"/>
      <c r="AC75" s="57"/>
      <c r="AD75" s="57">
        <v>12093.673099</v>
      </c>
      <c r="AE75" s="57">
        <v>12611.858646999999</v>
      </c>
      <c r="AF75" s="57">
        <v>13548.63637</v>
      </c>
      <c r="AG75" s="57">
        <v>13701.632078000001</v>
      </c>
      <c r="AH75" s="57">
        <v>13849.597863000001</v>
      </c>
      <c r="AI75" s="57">
        <v>14215.359673999999</v>
      </c>
      <c r="AJ75" s="57">
        <v>15093.916826000001</v>
      </c>
      <c r="AK75" s="57">
        <v>16531.475708000002</v>
      </c>
      <c r="AL75" s="57">
        <v>40487.381674999997</v>
      </c>
      <c r="AM75" s="57">
        <v>40467.716187999999</v>
      </c>
      <c r="AN75" s="57">
        <v>42769.493477000004</v>
      </c>
      <c r="AO75" s="57">
        <v>39261.198766000001</v>
      </c>
      <c r="AP75" s="57">
        <v>39393.391765</v>
      </c>
    </row>
    <row r="76" spans="2:42">
      <c r="B76" s="56" t="s">
        <v>109</v>
      </c>
      <c r="C76" s="56" t="s">
        <v>110</v>
      </c>
      <c r="H76" s="57">
        <v>94213.933260000005</v>
      </c>
      <c r="I76" s="57">
        <v>45562.692870000006</v>
      </c>
      <c r="J76" s="57">
        <v>47681.359400000001</v>
      </c>
      <c r="K76" s="57">
        <v>4027</v>
      </c>
      <c r="L76" s="57">
        <v>100611.51587999999</v>
      </c>
      <c r="M76" s="57">
        <v>52368.829270000009</v>
      </c>
      <c r="N76" s="57">
        <v>56107.938930000011</v>
      </c>
      <c r="O76" s="57">
        <v>3035.7572500000001</v>
      </c>
      <c r="P76" s="57">
        <v>139163.37956</v>
      </c>
      <c r="Q76" s="57">
        <v>67488</v>
      </c>
      <c r="R76" s="57">
        <v>6606.2986000000001</v>
      </c>
      <c r="S76" s="57">
        <v>373032.84654</v>
      </c>
      <c r="T76" s="57">
        <v>461869.31336999993</v>
      </c>
      <c r="U76" s="57">
        <v>372630.34444999998</v>
      </c>
      <c r="V76" s="57">
        <v>376828.70470999996</v>
      </c>
      <c r="W76" s="57">
        <v>373116.68588999996</v>
      </c>
      <c r="X76" s="57">
        <v>469462.48134000006</v>
      </c>
      <c r="Y76" s="57">
        <v>390833.65670999995</v>
      </c>
      <c r="Z76" s="57">
        <v>424977.32842999999</v>
      </c>
      <c r="AA76" s="57">
        <v>2260.1457999999998</v>
      </c>
      <c r="AB76" s="57">
        <v>102322.44244999999</v>
      </c>
      <c r="AC76" s="57"/>
      <c r="AD76" s="57">
        <v>2172329.6560149998</v>
      </c>
      <c r="AE76" s="57">
        <v>1563781.3144090001</v>
      </c>
      <c r="AF76" s="57">
        <v>1528207.392099</v>
      </c>
      <c r="AG76" s="57">
        <v>8638.3902739999994</v>
      </c>
      <c r="AH76" s="57">
        <v>438404.67269899999</v>
      </c>
      <c r="AI76" s="57">
        <v>4863.7201770000001</v>
      </c>
      <c r="AJ76" s="57">
        <v>5531.7218389999998</v>
      </c>
      <c r="AK76" s="57">
        <v>11682.538930000001</v>
      </c>
      <c r="AL76" s="57">
        <v>436636.73674999998</v>
      </c>
      <c r="AM76" s="57">
        <v>435217.26947699999</v>
      </c>
      <c r="AN76" s="57">
        <v>16815.922955999999</v>
      </c>
      <c r="AO76" s="57">
        <v>18056.818303</v>
      </c>
      <c r="AP76" s="57">
        <v>464643.66327399999</v>
      </c>
    </row>
    <row r="77" spans="2:42" ht="15">
      <c r="B77" s="58" t="s">
        <v>111</v>
      </c>
      <c r="C77" s="58" t="s">
        <v>112</v>
      </c>
      <c r="H77" s="59">
        <f>+SUM(H68:H76)</f>
        <v>243827.37234</v>
      </c>
      <c r="I77" s="59">
        <f>+SUM(I68:I76)</f>
        <v>163522.99033999999</v>
      </c>
      <c r="J77" s="59">
        <f>SUM(J68:J76)</f>
        <v>149465.14775</v>
      </c>
      <c r="K77" s="59">
        <f>SUM(K68:K76)</f>
        <v>93625</v>
      </c>
      <c r="L77" s="59">
        <f>+SUM(L68:L76)</f>
        <v>188502.93436999997</v>
      </c>
      <c r="M77" s="59">
        <f>+SUM(M68:M76)</f>
        <v>96238.767140000011</v>
      </c>
      <c r="N77" s="59">
        <f>SUM(N68:N76)</f>
        <v>125182.18282000005</v>
      </c>
      <c r="O77" s="59">
        <f>SUM(O68:O76)</f>
        <v>87420.215219999998</v>
      </c>
      <c r="P77" s="59">
        <f>SUM(P68:P76)</f>
        <v>218849.67884000001</v>
      </c>
      <c r="Q77" s="59">
        <v>141556</v>
      </c>
      <c r="R77" s="59">
        <v>46386.993040000001</v>
      </c>
      <c r="S77" s="59">
        <v>437282.09641</v>
      </c>
      <c r="T77" s="59">
        <v>530185.15530999994</v>
      </c>
      <c r="U77" s="59">
        <v>422167.70108999999</v>
      </c>
      <c r="V77" s="59">
        <v>444822.50737999997</v>
      </c>
      <c r="W77" s="59">
        <v>430258.46152999997</v>
      </c>
      <c r="X77" s="59">
        <v>538766.71826000011</v>
      </c>
      <c r="Y77" s="59">
        <v>439236.93806999992</v>
      </c>
      <c r="Z77" s="59">
        <v>502592.00090999994</v>
      </c>
      <c r="AA77" s="59">
        <v>64991.924700000003</v>
      </c>
      <c r="AB77" s="59">
        <v>167683.62608999992</v>
      </c>
      <c r="AC77" s="59"/>
      <c r="AD77" s="59">
        <f t="shared" ref="AD77:AJ77" si="30">SUM(AD68:AD76)</f>
        <v>2493019.0727260001</v>
      </c>
      <c r="AE77" s="59">
        <f t="shared" si="30"/>
        <v>1766653.0195650002</v>
      </c>
      <c r="AF77" s="59">
        <f t="shared" si="30"/>
        <v>1842838.6467780001</v>
      </c>
      <c r="AG77" s="59">
        <f t="shared" si="30"/>
        <v>248402.38583500002</v>
      </c>
      <c r="AH77" s="59">
        <f t="shared" si="30"/>
        <v>690002.83584700001</v>
      </c>
      <c r="AI77" s="59">
        <f t="shared" si="30"/>
        <v>267811.722695</v>
      </c>
      <c r="AJ77" s="59">
        <f t="shared" si="30"/>
        <v>401658.97510799998</v>
      </c>
      <c r="AK77" s="59">
        <f t="shared" ref="AK77:AP77" si="31">SUM(AK68:AK76)</f>
        <v>548860.76848500001</v>
      </c>
      <c r="AL77" s="59">
        <f t="shared" si="31"/>
        <v>1040608.274518</v>
      </c>
      <c r="AM77" s="59">
        <f t="shared" si="31"/>
        <v>796763.61805099994</v>
      </c>
      <c r="AN77" s="59">
        <f t="shared" si="31"/>
        <v>434236.79867400008</v>
      </c>
      <c r="AO77" s="59">
        <f t="shared" si="31"/>
        <v>377947.28449400002</v>
      </c>
      <c r="AP77" s="59">
        <f t="shared" si="31"/>
        <v>799827.86646199995</v>
      </c>
    </row>
    <row r="78" spans="2:42" ht="15">
      <c r="B78" s="58" t="s">
        <v>113</v>
      </c>
      <c r="C78" s="58" t="s">
        <v>114</v>
      </c>
      <c r="H78" s="57"/>
      <c r="I78" s="57"/>
      <c r="J78" s="57"/>
      <c r="K78" s="57"/>
      <c r="L78" s="57"/>
      <c r="M78" s="57"/>
      <c r="N78" s="57"/>
      <c r="O78" s="57"/>
      <c r="P78" s="57"/>
      <c r="Q78" s="57"/>
      <c r="R78" s="57"/>
      <c r="S78" s="57"/>
      <c r="T78" s="57"/>
      <c r="U78" s="57"/>
      <c r="V78" s="57"/>
      <c r="W78" s="57"/>
      <c r="X78" s="57"/>
      <c r="Y78" s="57"/>
      <c r="Z78" s="57"/>
      <c r="AA78" s="57"/>
      <c r="AB78" s="57"/>
      <c r="AC78" s="57"/>
      <c r="AD78" s="57"/>
      <c r="AE78" s="57"/>
      <c r="AF78" s="57"/>
      <c r="AG78" s="57"/>
      <c r="AH78" s="57"/>
      <c r="AI78" s="57"/>
      <c r="AJ78" s="57"/>
      <c r="AK78" s="57"/>
      <c r="AL78" s="57"/>
      <c r="AM78" s="57"/>
      <c r="AN78" s="57"/>
      <c r="AO78" s="57"/>
      <c r="AP78" s="57"/>
    </row>
    <row r="79" spans="2:42">
      <c r="B79" s="56" t="s">
        <v>109</v>
      </c>
      <c r="C79" s="56" t="s">
        <v>110</v>
      </c>
      <c r="H79" s="57">
        <v>370000</v>
      </c>
      <c r="I79" s="57">
        <v>370000</v>
      </c>
      <c r="J79" s="57">
        <v>370000</v>
      </c>
      <c r="K79" s="57">
        <v>370000</v>
      </c>
      <c r="L79" s="57">
        <v>370000</v>
      </c>
      <c r="M79" s="57">
        <v>370000</v>
      </c>
      <c r="N79" s="57">
        <v>370000</v>
      </c>
      <c r="O79" s="57">
        <v>370000</v>
      </c>
      <c r="P79" s="57">
        <v>370000</v>
      </c>
      <c r="Q79" s="57">
        <v>370000</v>
      </c>
      <c r="R79" s="57">
        <v>370000</v>
      </c>
      <c r="S79" s="57">
        <v>0</v>
      </c>
      <c r="T79" s="57">
        <v>0</v>
      </c>
      <c r="U79" s="57">
        <v>0</v>
      </c>
      <c r="V79" s="57">
        <v>0</v>
      </c>
      <c r="W79" s="57">
        <v>0</v>
      </c>
      <c r="X79" s="57">
        <v>0</v>
      </c>
      <c r="Y79" s="57">
        <v>0</v>
      </c>
      <c r="Z79" s="57">
        <v>0</v>
      </c>
      <c r="AA79" s="57">
        <v>0</v>
      </c>
      <c r="AB79" s="57">
        <v>0</v>
      </c>
      <c r="AC79" s="57"/>
      <c r="AD79" s="57">
        <v>0</v>
      </c>
      <c r="AE79" s="57">
        <v>0</v>
      </c>
      <c r="AF79" s="57">
        <v>0</v>
      </c>
      <c r="AG79" s="57">
        <v>0</v>
      </c>
      <c r="AH79" s="57">
        <v>0</v>
      </c>
      <c r="AJ79" s="57">
        <v>0</v>
      </c>
      <c r="AK79" s="57">
        <v>0</v>
      </c>
      <c r="AL79" s="57">
        <v>0</v>
      </c>
      <c r="AM79" s="57">
        <v>0</v>
      </c>
      <c r="AN79" s="57">
        <v>0</v>
      </c>
      <c r="AO79" s="57">
        <v>0</v>
      </c>
      <c r="AP79" s="57">
        <v>0</v>
      </c>
    </row>
    <row r="80" spans="2:42">
      <c r="B80" s="56" t="s">
        <v>115</v>
      </c>
      <c r="C80" s="56" t="s">
        <v>116</v>
      </c>
      <c r="H80" s="57">
        <v>10389.52391</v>
      </c>
      <c r="I80" s="57">
        <v>14702.234930000001</v>
      </c>
      <c r="J80" s="57">
        <v>12738.435109999997</v>
      </c>
      <c r="K80" s="57">
        <v>11210</v>
      </c>
      <c r="L80" s="57">
        <v>8047.5686200000018</v>
      </c>
      <c r="M80" s="57">
        <v>7020.6386600000005</v>
      </c>
      <c r="N80" s="57">
        <v>6037.9127899999994</v>
      </c>
      <c r="O80" s="57">
        <v>6188.0669799999996</v>
      </c>
      <c r="P80" s="57">
        <v>4802.6910200000011</v>
      </c>
      <c r="Q80" s="57">
        <v>5644</v>
      </c>
      <c r="R80" s="57">
        <v>5387.2006099999999</v>
      </c>
      <c r="S80" s="57">
        <v>381.54791000000006</v>
      </c>
      <c r="T80" s="57">
        <v>2816.9391700000001</v>
      </c>
      <c r="U80" s="57">
        <v>1339.70325</v>
      </c>
      <c r="V80" s="57">
        <v>1128.6206999999999</v>
      </c>
      <c r="W80" s="57">
        <v>665.97555</v>
      </c>
      <c r="X80" s="57">
        <v>3192.8439699999999</v>
      </c>
      <c r="Y80" s="57">
        <v>2229.40481</v>
      </c>
      <c r="Z80" s="57">
        <v>585.53528000000006</v>
      </c>
      <c r="AA80" s="57">
        <v>351425.30021999998</v>
      </c>
      <c r="AB80" s="57">
        <v>296712.59737000003</v>
      </c>
      <c r="AC80" s="57"/>
      <c r="AD80" s="57">
        <v>18424.564621000001</v>
      </c>
      <c r="AE80" s="57">
        <v>9344.0598059999993</v>
      </c>
      <c r="AF80" s="57">
        <v>2373.619494</v>
      </c>
      <c r="AG80" s="57">
        <v>1343165.068703</v>
      </c>
      <c r="AH80" s="57">
        <v>1140058.812872</v>
      </c>
      <c r="AI80" s="57">
        <v>1058533.6317030001</v>
      </c>
      <c r="AJ80" s="57">
        <v>941345.41558799997</v>
      </c>
      <c r="AK80" s="57">
        <v>869359.40197999997</v>
      </c>
      <c r="AL80" s="57">
        <v>887748.71874399995</v>
      </c>
      <c r="AM80" s="57">
        <v>847575.92277399998</v>
      </c>
      <c r="AN80" s="57">
        <v>794206.73867600004</v>
      </c>
      <c r="AO80" s="57">
        <v>740000</v>
      </c>
      <c r="AP80" s="57">
        <v>740469.61271599995</v>
      </c>
    </row>
    <row r="81" spans="2:42">
      <c r="B81" s="56" t="s">
        <v>101</v>
      </c>
      <c r="C81" s="56" t="s">
        <v>102</v>
      </c>
      <c r="H81" s="57">
        <v>37660.92424</v>
      </c>
      <c r="I81" s="57">
        <v>39318.296040000001</v>
      </c>
      <c r="J81" s="57">
        <v>36779.049790000005</v>
      </c>
      <c r="K81" s="57">
        <v>36121</v>
      </c>
      <c r="L81" s="57">
        <v>30138.040730000004</v>
      </c>
      <c r="M81" s="57">
        <v>33146.759460000001</v>
      </c>
      <c r="N81" s="57">
        <v>32720.244909999998</v>
      </c>
      <c r="O81" s="57">
        <v>81821.434699999998</v>
      </c>
      <c r="P81" s="57">
        <v>76447.127510000006</v>
      </c>
      <c r="Q81" s="57">
        <v>77174</v>
      </c>
      <c r="R81" s="57">
        <v>76056.412030000021</v>
      </c>
      <c r="S81" s="57">
        <v>66584.29075</v>
      </c>
      <c r="T81" s="57">
        <v>72215.260060000015</v>
      </c>
      <c r="U81" s="57">
        <v>66915.488550000009</v>
      </c>
      <c r="V81" s="57">
        <v>62931.946609999992</v>
      </c>
      <c r="W81" s="57">
        <v>88175.70839</v>
      </c>
      <c r="X81" s="57">
        <v>94243.768499999991</v>
      </c>
      <c r="Y81" s="57">
        <v>106750.84482000001</v>
      </c>
      <c r="Z81" s="57">
        <v>113617.04078</v>
      </c>
      <c r="AA81" s="57">
        <v>105675.39719</v>
      </c>
      <c r="AB81" s="57">
        <v>106094.63128000002</v>
      </c>
      <c r="AC81" s="57"/>
      <c r="AD81" s="57">
        <v>436091.362647</v>
      </c>
      <c r="AE81" s="57">
        <v>447422.68089000002</v>
      </c>
      <c r="AF81" s="57">
        <v>460576.215233</v>
      </c>
      <c r="AG81" s="57">
        <v>403896.65184000001</v>
      </c>
      <c r="AH81" s="57">
        <v>407647.401763</v>
      </c>
      <c r="AI81" s="57">
        <v>389428.37527000002</v>
      </c>
      <c r="AJ81" s="57">
        <v>392595.05203100003</v>
      </c>
      <c r="AK81" s="57">
        <v>395819.676163</v>
      </c>
      <c r="AL81" s="57">
        <v>398886.46654200001</v>
      </c>
      <c r="AM81" s="57">
        <v>400822.91931700002</v>
      </c>
      <c r="AN81" s="57">
        <v>406186.49015099998</v>
      </c>
      <c r="AO81" s="57">
        <v>354247.43737900001</v>
      </c>
      <c r="AP81" s="57">
        <v>358535.54504</v>
      </c>
    </row>
    <row r="82" spans="2:42">
      <c r="B82" s="56" t="s">
        <v>117</v>
      </c>
      <c r="C82" s="56" t="s">
        <v>118</v>
      </c>
      <c r="H82" s="57">
        <v>361707.24040000007</v>
      </c>
      <c r="I82" s="57">
        <v>360787.20319999999</v>
      </c>
      <c r="J82" s="57">
        <v>357840.82770999998</v>
      </c>
      <c r="K82" s="57">
        <v>359160</v>
      </c>
      <c r="L82" s="57">
        <v>351717.86852999998</v>
      </c>
      <c r="M82" s="57">
        <v>353037.44471000007</v>
      </c>
      <c r="N82" s="57">
        <v>350692.36535999994</v>
      </c>
      <c r="O82" s="57">
        <v>345154.65479</v>
      </c>
      <c r="P82" s="57">
        <v>344198.27201999997</v>
      </c>
      <c r="Q82" s="57">
        <v>344676</v>
      </c>
      <c r="R82" s="57">
        <v>400639.14519999997</v>
      </c>
      <c r="S82" s="57">
        <v>399575.36592000001</v>
      </c>
      <c r="T82" s="57">
        <v>403324.40101999999</v>
      </c>
      <c r="U82" s="57">
        <v>398046.25686000002</v>
      </c>
      <c r="V82" s="57">
        <v>397719.78755999997</v>
      </c>
      <c r="W82" s="57">
        <v>407435.40528999997</v>
      </c>
      <c r="X82" s="57">
        <v>405717.20387000003</v>
      </c>
      <c r="Y82" s="57">
        <v>429781.08312999998</v>
      </c>
      <c r="Z82" s="57">
        <v>439795.49826999998</v>
      </c>
      <c r="AA82" s="57">
        <v>516702.41230000003</v>
      </c>
      <c r="AB82" s="57">
        <v>495537.17779000005</v>
      </c>
      <c r="AC82" s="57"/>
      <c r="AD82" s="57">
        <v>1877363.0459670001</v>
      </c>
      <c r="AE82" s="57">
        <v>1801332.858122</v>
      </c>
      <c r="AF82" s="57">
        <v>1782825.399068</v>
      </c>
      <c r="AG82" s="57">
        <v>1974862.4549189999</v>
      </c>
      <c r="AH82" s="57">
        <v>1904002.4982340001</v>
      </c>
      <c r="AI82" s="57">
        <v>1909371.988596</v>
      </c>
      <c r="AJ82" s="57">
        <v>1895875.0793409999</v>
      </c>
      <c r="AK82" s="57">
        <v>1876712.7165880001</v>
      </c>
      <c r="AL82" s="57">
        <v>1861197.676675</v>
      </c>
      <c r="AM82" s="57">
        <v>1868796.4355279999</v>
      </c>
      <c r="AN82" s="57">
        <v>1824681.4782090001</v>
      </c>
      <c r="AO82" s="57">
        <v>1887934.2628609999</v>
      </c>
      <c r="AP82" s="57">
        <v>1837465.8288060001</v>
      </c>
    </row>
    <row r="83" spans="2:42">
      <c r="B83" s="56" t="s">
        <v>916</v>
      </c>
      <c r="C83" s="56" t="s">
        <v>917</v>
      </c>
      <c r="H83" s="57"/>
      <c r="I83" s="57"/>
      <c r="J83" s="57"/>
      <c r="K83" s="57"/>
      <c r="L83" s="57"/>
      <c r="M83" s="57"/>
      <c r="N83" s="57"/>
      <c r="O83" s="57"/>
      <c r="P83" s="57"/>
      <c r="Q83" s="57"/>
      <c r="R83" s="57"/>
      <c r="S83" s="57"/>
      <c r="T83" s="57"/>
      <c r="U83" s="57"/>
      <c r="V83" s="57"/>
      <c r="W83" s="57"/>
      <c r="X83" s="57"/>
      <c r="Y83" s="57"/>
      <c r="Z83" s="57"/>
      <c r="AA83" s="57">
        <v>51057.119140000003</v>
      </c>
      <c r="AB83" s="57">
        <v>92698.694739999992</v>
      </c>
      <c r="AC83" s="57"/>
      <c r="AD83" s="57">
        <v>0</v>
      </c>
      <c r="AE83" s="57">
        <v>139078.90486800001</v>
      </c>
      <c r="AF83" s="57">
        <v>274273.66513799998</v>
      </c>
      <c r="AG83" s="57">
        <v>192276.478802</v>
      </c>
      <c r="AH83" s="57">
        <v>354071.643155</v>
      </c>
      <c r="AI83" s="57">
        <v>132833.82778399999</v>
      </c>
      <c r="AJ83" s="57">
        <v>100301.023907</v>
      </c>
      <c r="AK83" s="57">
        <v>0</v>
      </c>
      <c r="AL83" s="57">
        <v>107226.265078</v>
      </c>
      <c r="AM83" s="57">
        <v>108596.423161</v>
      </c>
      <c r="AN83" s="57">
        <v>272331.00299900002</v>
      </c>
      <c r="AO83" s="57">
        <v>257491.19929300001</v>
      </c>
      <c r="AP83" s="57">
        <v>425392.84502800001</v>
      </c>
    </row>
    <row r="84" spans="2:42">
      <c r="B84" s="56" t="s">
        <v>103</v>
      </c>
      <c r="C84" s="56" t="s">
        <v>104</v>
      </c>
      <c r="H84" s="57">
        <v>0</v>
      </c>
      <c r="I84" s="57">
        <v>0</v>
      </c>
      <c r="J84" s="57">
        <v>0</v>
      </c>
      <c r="K84" s="57">
        <v>0</v>
      </c>
      <c r="L84" s="57">
        <v>0</v>
      </c>
      <c r="M84" s="57">
        <v>0</v>
      </c>
      <c r="N84" s="57">
        <v>0</v>
      </c>
      <c r="O84" s="57">
        <v>0</v>
      </c>
      <c r="P84" s="57">
        <v>0</v>
      </c>
      <c r="Q84" s="57">
        <v>0</v>
      </c>
      <c r="R84" s="57">
        <v>0</v>
      </c>
      <c r="S84" s="57">
        <v>0</v>
      </c>
      <c r="T84" s="57">
        <v>0</v>
      </c>
      <c r="U84" s="57">
        <v>0</v>
      </c>
      <c r="V84" s="57">
        <v>0</v>
      </c>
      <c r="W84" s="57">
        <v>0</v>
      </c>
      <c r="X84" s="57">
        <v>0</v>
      </c>
      <c r="Y84" s="57">
        <v>0</v>
      </c>
      <c r="Z84" s="57">
        <v>0</v>
      </c>
      <c r="AA84" s="57">
        <v>0</v>
      </c>
      <c r="AB84" s="57">
        <v>0</v>
      </c>
      <c r="AC84" s="57">
        <v>0</v>
      </c>
      <c r="AD84" s="57">
        <v>0</v>
      </c>
      <c r="AE84" s="57">
        <v>0</v>
      </c>
      <c r="AF84" s="57">
        <v>0</v>
      </c>
      <c r="AG84" s="57">
        <v>0</v>
      </c>
      <c r="AH84" s="57">
        <v>0</v>
      </c>
      <c r="AI84" s="57">
        <v>0</v>
      </c>
      <c r="AJ84" s="57">
        <v>0</v>
      </c>
      <c r="AK84" s="57">
        <v>0</v>
      </c>
      <c r="AL84" s="57">
        <v>0</v>
      </c>
      <c r="AM84" s="57">
        <v>0</v>
      </c>
      <c r="AN84" s="57">
        <v>0</v>
      </c>
      <c r="AO84" s="57">
        <v>8369.8557419999997</v>
      </c>
      <c r="AP84" s="57">
        <v>3525.728826</v>
      </c>
    </row>
    <row r="85" spans="2:42">
      <c r="B85" s="56" t="s">
        <v>119</v>
      </c>
      <c r="C85" s="56" t="s">
        <v>120</v>
      </c>
      <c r="H85" s="57">
        <v>745735.6923900001</v>
      </c>
      <c r="I85" s="57">
        <v>745820.26631000009</v>
      </c>
      <c r="J85" s="57">
        <v>745906.03555000003</v>
      </c>
      <c r="K85" s="57">
        <v>745993</v>
      </c>
      <c r="L85" s="57">
        <v>746081.22776000015</v>
      </c>
      <c r="M85" s="57">
        <v>746170.68524000002</v>
      </c>
      <c r="N85" s="57">
        <v>746261.40704000008</v>
      </c>
      <c r="O85" s="57">
        <v>746353.41105000011</v>
      </c>
      <c r="P85" s="57">
        <v>746446.71536999999</v>
      </c>
      <c r="Q85" s="57">
        <v>746541</v>
      </c>
      <c r="R85" s="57">
        <v>746637.29874</v>
      </c>
      <c r="S85" s="57">
        <v>747329.80186999997</v>
      </c>
      <c r="T85" s="57">
        <v>747972.36577000003</v>
      </c>
      <c r="U85" s="57">
        <v>748437.11849999998</v>
      </c>
      <c r="V85" s="57">
        <v>749096.28460000001</v>
      </c>
      <c r="W85" s="57">
        <v>596466.84424999997</v>
      </c>
      <c r="X85" s="57">
        <v>581765.63748999999</v>
      </c>
      <c r="Y85" s="57">
        <v>551342.79976999993</v>
      </c>
      <c r="Z85" s="57">
        <v>551834.95249000005</v>
      </c>
      <c r="AA85" s="57">
        <v>552388.8777999999</v>
      </c>
      <c r="AB85" s="57">
        <v>552896.68147000007</v>
      </c>
      <c r="AC85" s="57"/>
      <c r="AD85" s="57">
        <v>2688336.2678740001</v>
      </c>
      <c r="AE85" s="57">
        <v>2310832.0498199998</v>
      </c>
      <c r="AF85" s="57">
        <v>2237006.457006</v>
      </c>
      <c r="AG85" s="57">
        <v>2111257.9103950001</v>
      </c>
      <c r="AH85" s="57">
        <v>2123746.4389010002</v>
      </c>
      <c r="AI85" s="57">
        <v>2293212.9550359999</v>
      </c>
      <c r="AJ85" s="57">
        <v>2298586.680803</v>
      </c>
      <c r="AK85" s="57">
        <v>2414492.0730499998</v>
      </c>
      <c r="AL85" s="57">
        <v>2295179.017432</v>
      </c>
      <c r="AM85" s="57">
        <v>2227758.227829</v>
      </c>
      <c r="AN85" s="57">
        <v>2133689.4461650001</v>
      </c>
      <c r="AO85" s="57">
        <v>2054355.791406</v>
      </c>
      <c r="AP85" s="57">
        <v>2005969.255866</v>
      </c>
    </row>
    <row r="86" spans="2:42">
      <c r="B86" s="56" t="s">
        <v>121</v>
      </c>
      <c r="C86" s="56" t="s">
        <v>108</v>
      </c>
      <c r="H86" s="57">
        <v>0</v>
      </c>
      <c r="I86" s="57">
        <v>0</v>
      </c>
      <c r="J86" s="57">
        <v>0</v>
      </c>
      <c r="K86" s="57">
        <v>16448</v>
      </c>
      <c r="L86" s="57">
        <v>13260.38996</v>
      </c>
      <c r="M86" s="57">
        <v>14339.520149999998</v>
      </c>
      <c r="N86" s="57">
        <v>13895.797739999998</v>
      </c>
      <c r="O86" s="57">
        <v>15703.12184</v>
      </c>
      <c r="P86" s="57">
        <v>14423.94002</v>
      </c>
      <c r="Q86" s="57">
        <v>14348</v>
      </c>
      <c r="R86" s="57">
        <v>14056.183489999999</v>
      </c>
      <c r="S86" s="57">
        <v>13539.01016</v>
      </c>
      <c r="T86" s="57">
        <v>13539.01016</v>
      </c>
      <c r="U86" s="57">
        <v>13539.01016</v>
      </c>
      <c r="V86" s="57">
        <v>13539.01016</v>
      </c>
      <c r="W86" s="57">
        <v>11205.556050000001</v>
      </c>
      <c r="X86" s="57">
        <v>11648.545619999999</v>
      </c>
      <c r="Y86" s="57">
        <v>12860.263620000002</v>
      </c>
      <c r="Z86" s="57">
        <v>13296.535980000001</v>
      </c>
      <c r="AA86" s="57">
        <v>14102.632280000002</v>
      </c>
      <c r="AB86" s="57">
        <v>14028.307449999998</v>
      </c>
      <c r="AC86" s="57"/>
      <c r="AD86" s="57">
        <v>53900.965701000001</v>
      </c>
      <c r="AE86" s="57">
        <v>53900.965701000001</v>
      </c>
      <c r="AF86" s="57">
        <v>53900.965701000001</v>
      </c>
      <c r="AG86" s="57">
        <v>53900.965701000001</v>
      </c>
      <c r="AH86" s="57">
        <v>53900.965701000001</v>
      </c>
      <c r="AI86" s="57">
        <v>53900.965701000001</v>
      </c>
      <c r="AJ86" s="57">
        <v>50087.199823000003</v>
      </c>
      <c r="AK86" s="57">
        <v>43944.775787999999</v>
      </c>
      <c r="AL86" s="57">
        <v>39671.849475000003</v>
      </c>
      <c r="AM86" s="57">
        <v>30336.601386999999</v>
      </c>
      <c r="AN86" s="57">
        <v>23598.378436999999</v>
      </c>
      <c r="AO86" s="57">
        <v>17135.569761999999</v>
      </c>
      <c r="AP86" s="57">
        <v>10804.980706</v>
      </c>
    </row>
    <row r="87" spans="2:42" ht="15" customHeight="1">
      <c r="B87" s="58" t="s">
        <v>122</v>
      </c>
      <c r="C87" s="58" t="s">
        <v>123</v>
      </c>
      <c r="H87" s="59">
        <f>+SUM(H79:H86)</f>
        <v>1525493.3809400001</v>
      </c>
      <c r="I87" s="59">
        <f>+SUM(I79:I86)</f>
        <v>1530628.0004799999</v>
      </c>
      <c r="J87" s="59">
        <f>SUM(J79:J86)</f>
        <v>1523264.3481600001</v>
      </c>
      <c r="K87" s="59">
        <f>SUM(K79:K86)</f>
        <v>1538932</v>
      </c>
      <c r="L87" s="59">
        <f>+SUM(L79:L86)</f>
        <v>1519245.0956000001</v>
      </c>
      <c r="M87" s="59">
        <f>+SUM(M79:M86)</f>
        <v>1523715.04822</v>
      </c>
      <c r="N87" s="59">
        <f>SUM(N79:N86)</f>
        <v>1519607.7278400001</v>
      </c>
      <c r="O87" s="59">
        <f>SUM(O79:O86)</f>
        <v>1565220.68936</v>
      </c>
      <c r="P87" s="59">
        <f>SUM(P79:P86)</f>
        <v>1556318.7459400003</v>
      </c>
      <c r="Q87" s="59">
        <v>1558383</v>
      </c>
      <c r="R87" s="59">
        <v>1612776.2400700001</v>
      </c>
      <c r="S87" s="59">
        <v>1227410.01661</v>
      </c>
      <c r="T87" s="59">
        <v>1239867.9761800002</v>
      </c>
      <c r="U87" s="59">
        <v>1228277.5773200002</v>
      </c>
      <c r="V87" s="59">
        <v>1224415.6496300001</v>
      </c>
      <c r="W87" s="59">
        <v>1103949.4895299999</v>
      </c>
      <c r="X87" s="59">
        <v>1096567.99945</v>
      </c>
      <c r="Y87" s="59">
        <v>1102964.3961500002</v>
      </c>
      <c r="Z87" s="59">
        <v>1119129.5628</v>
      </c>
      <c r="AA87" s="59">
        <v>1591351.73893</v>
      </c>
      <c r="AB87" s="59">
        <v>1557968.0900999999</v>
      </c>
      <c r="AC87" s="59"/>
      <c r="AD87" s="59">
        <f t="shared" ref="AD87:AO87" si="32">SUM(AD79:AD86)</f>
        <v>5074116.2068100004</v>
      </c>
      <c r="AE87" s="59">
        <f t="shared" si="32"/>
        <v>4761911.5192069998</v>
      </c>
      <c r="AF87" s="59">
        <f t="shared" si="32"/>
        <v>4810956.3216400007</v>
      </c>
      <c r="AG87" s="59">
        <f t="shared" si="32"/>
        <v>6079359.5303600002</v>
      </c>
      <c r="AH87" s="59">
        <f t="shared" si="32"/>
        <v>5983427.7606260004</v>
      </c>
      <c r="AI87" s="59">
        <f t="shared" si="32"/>
        <v>5837281.7440899992</v>
      </c>
      <c r="AJ87" s="59">
        <f t="shared" si="32"/>
        <v>5678790.4514930006</v>
      </c>
      <c r="AK87" s="59">
        <f t="shared" si="32"/>
        <v>5600328.6435690001</v>
      </c>
      <c r="AL87" s="59">
        <f t="shared" si="32"/>
        <v>5589909.9939459991</v>
      </c>
      <c r="AM87" s="59">
        <f t="shared" si="32"/>
        <v>5483886.5299959993</v>
      </c>
      <c r="AN87" s="59">
        <f t="shared" si="32"/>
        <v>5454693.5346370004</v>
      </c>
      <c r="AO87" s="59">
        <f t="shared" si="32"/>
        <v>5319534.1164429998</v>
      </c>
      <c r="AP87" s="59">
        <f>SUM(AP79:AP86)</f>
        <v>5382163.7969879992</v>
      </c>
    </row>
    <row r="88" spans="2:42" ht="15">
      <c r="B88" s="72" t="s">
        <v>124</v>
      </c>
      <c r="C88" s="72" t="s">
        <v>125</v>
      </c>
      <c r="D88" s="75"/>
      <c r="E88" s="75"/>
      <c r="F88" s="75"/>
      <c r="G88" s="75"/>
      <c r="H88" s="74">
        <f t="shared" ref="H88:P88" si="33">+H87+H77</f>
        <v>1769320.7532800001</v>
      </c>
      <c r="I88" s="74">
        <f t="shared" si="33"/>
        <v>1694150.9908199999</v>
      </c>
      <c r="J88" s="74">
        <f t="shared" si="33"/>
        <v>1672729.4959100001</v>
      </c>
      <c r="K88" s="74">
        <f t="shared" si="33"/>
        <v>1632557</v>
      </c>
      <c r="L88" s="74">
        <f t="shared" si="33"/>
        <v>1707748.02997</v>
      </c>
      <c r="M88" s="74">
        <f t="shared" si="33"/>
        <v>1619953.8153599999</v>
      </c>
      <c r="N88" s="74">
        <f t="shared" si="33"/>
        <v>1644789.9106600001</v>
      </c>
      <c r="O88" s="74">
        <f t="shared" si="33"/>
        <v>1652640.9045799999</v>
      </c>
      <c r="P88" s="74">
        <f t="shared" si="33"/>
        <v>1775168.4247800002</v>
      </c>
      <c r="Q88" s="74">
        <v>1699939</v>
      </c>
      <c r="R88" s="74">
        <v>1659163.2331100001</v>
      </c>
      <c r="S88" s="74">
        <v>1664692.11302</v>
      </c>
      <c r="T88" s="74">
        <v>1770053.1314900001</v>
      </c>
      <c r="U88" s="74">
        <v>1650445.2784100003</v>
      </c>
      <c r="V88" s="74">
        <v>1669238.1570100002</v>
      </c>
      <c r="W88" s="74">
        <v>1534207.9510599999</v>
      </c>
      <c r="X88" s="74">
        <v>1635334.71771</v>
      </c>
      <c r="Y88" s="74">
        <v>1542201.3342200001</v>
      </c>
      <c r="Z88" s="74">
        <v>1621721.5637099999</v>
      </c>
      <c r="AA88" s="74">
        <v>1656343.6636300001</v>
      </c>
      <c r="AB88" s="74">
        <v>1725651.7161899998</v>
      </c>
      <c r="AC88" s="74"/>
      <c r="AD88" s="74">
        <f t="shared" ref="AD88:AO88" si="34">AD77+AD87</f>
        <v>7567135.2795360005</v>
      </c>
      <c r="AE88" s="74">
        <f t="shared" si="34"/>
        <v>6528564.538772</v>
      </c>
      <c r="AF88" s="74">
        <f t="shared" si="34"/>
        <v>6653794.9684180003</v>
      </c>
      <c r="AG88" s="74">
        <f t="shared" si="34"/>
        <v>6327761.9161950005</v>
      </c>
      <c r="AH88" s="74">
        <f t="shared" si="34"/>
        <v>6673430.596473</v>
      </c>
      <c r="AI88" s="74">
        <f t="shared" si="34"/>
        <v>6105093.4667849988</v>
      </c>
      <c r="AJ88" s="74">
        <f t="shared" si="34"/>
        <v>6080449.4266010001</v>
      </c>
      <c r="AK88" s="74">
        <f t="shared" si="34"/>
        <v>6149189.4120540004</v>
      </c>
      <c r="AL88" s="74">
        <f t="shared" si="34"/>
        <v>6630518.268463999</v>
      </c>
      <c r="AM88" s="74">
        <f t="shared" si="34"/>
        <v>6280650.1480469992</v>
      </c>
      <c r="AN88" s="74">
        <f t="shared" si="34"/>
        <v>5888930.3333110008</v>
      </c>
      <c r="AO88" s="74">
        <f t="shared" si="34"/>
        <v>5697481.4009370003</v>
      </c>
      <c r="AP88" s="74">
        <f>AP77+AP87</f>
        <v>6181991.6634499989</v>
      </c>
    </row>
    <row r="89" spans="2:42" ht="15">
      <c r="B89" s="58"/>
      <c r="C89" s="58"/>
      <c r="H89" s="59"/>
      <c r="I89" s="59"/>
      <c r="J89" s="59"/>
      <c r="K89" s="59"/>
      <c r="L89" s="59"/>
      <c r="M89" s="59"/>
      <c r="N89" s="59"/>
      <c r="O89" s="59"/>
      <c r="P89" s="59"/>
      <c r="Q89" s="59"/>
      <c r="R89" s="59"/>
      <c r="S89" s="59"/>
      <c r="T89" s="59"/>
      <c r="U89" s="59"/>
      <c r="V89" s="59"/>
      <c r="W89" s="59"/>
      <c r="X89" s="59"/>
      <c r="Y89" s="59"/>
      <c r="Z89" s="59"/>
      <c r="AA89" s="59"/>
      <c r="AB89" s="59"/>
      <c r="AC89" s="59"/>
      <c r="AD89" s="59"/>
      <c r="AE89" s="59"/>
      <c r="AF89" s="59"/>
      <c r="AG89" s="59"/>
      <c r="AH89" s="59"/>
      <c r="AI89" s="59"/>
      <c r="AJ89" s="59"/>
      <c r="AK89" s="59"/>
      <c r="AL89" s="59"/>
      <c r="AM89" s="59"/>
      <c r="AN89" s="59"/>
      <c r="AO89" s="59"/>
      <c r="AP89" s="59"/>
    </row>
    <row r="90" spans="2:42" ht="15">
      <c r="B90" s="67" t="s">
        <v>126</v>
      </c>
      <c r="C90" s="67" t="s">
        <v>127</v>
      </c>
      <c r="H90" s="57"/>
      <c r="I90" s="57"/>
      <c r="J90" s="57"/>
      <c r="K90" s="57"/>
      <c r="L90" s="57"/>
      <c r="M90" s="57"/>
      <c r="N90" s="57"/>
      <c r="O90" s="57"/>
      <c r="P90" s="57"/>
      <c r="Q90" s="57"/>
      <c r="R90" s="57"/>
      <c r="S90" s="57"/>
      <c r="T90" s="57"/>
      <c r="U90" s="57"/>
      <c r="V90" s="57"/>
      <c r="W90" s="57"/>
      <c r="X90" s="57"/>
      <c r="Y90" s="57"/>
      <c r="Z90" s="57"/>
      <c r="AA90" s="57"/>
      <c r="AB90" s="57"/>
      <c r="AC90" s="57"/>
      <c r="AD90" s="57"/>
      <c r="AE90" s="57"/>
      <c r="AF90" s="57"/>
      <c r="AG90" s="57"/>
      <c r="AH90" s="57"/>
      <c r="AI90" s="57"/>
      <c r="AJ90" s="57"/>
      <c r="AK90" s="57"/>
      <c r="AL90" s="57"/>
      <c r="AM90" s="57"/>
      <c r="AN90" s="57"/>
      <c r="AO90" s="57"/>
      <c r="AP90" s="57"/>
    </row>
    <row r="91" spans="2:42">
      <c r="B91" s="56" t="s">
        <v>128</v>
      </c>
      <c r="C91" s="56" t="s">
        <v>129</v>
      </c>
      <c r="H91" s="57">
        <v>703867.94822999998</v>
      </c>
      <c r="I91" s="57">
        <v>703867.94822999998</v>
      </c>
      <c r="J91" s="57">
        <v>703867.94822999998</v>
      </c>
      <c r="K91" s="57">
        <v>703868</v>
      </c>
      <c r="L91" s="57">
        <v>703867.94822999998</v>
      </c>
      <c r="M91" s="57">
        <v>703867.94822999998</v>
      </c>
      <c r="N91" s="57">
        <v>703867.94822999998</v>
      </c>
      <c r="O91" s="57">
        <v>703867.94822999998</v>
      </c>
      <c r="P91" s="57">
        <v>703867.94822999998</v>
      </c>
      <c r="Q91" s="57">
        <v>703868</v>
      </c>
      <c r="R91" s="57">
        <v>703867.94822999998</v>
      </c>
      <c r="S91" s="57">
        <v>703867.94824000006</v>
      </c>
      <c r="T91" s="57">
        <v>703867.94824000006</v>
      </c>
      <c r="U91" s="57">
        <v>703867.94824000006</v>
      </c>
      <c r="V91" s="57">
        <v>703867.94824000006</v>
      </c>
      <c r="W91" s="57">
        <v>703867.94824000006</v>
      </c>
      <c r="X91" s="57">
        <v>703867.94824000006</v>
      </c>
      <c r="Y91" s="57">
        <v>703867.94824000006</v>
      </c>
      <c r="Z91" s="57">
        <v>703867.94824000006</v>
      </c>
      <c r="AA91" s="57">
        <v>703867.94824000006</v>
      </c>
      <c r="AB91" s="57">
        <v>703867.94824000006</v>
      </c>
      <c r="AC91" s="57"/>
      <c r="AD91" s="57">
        <v>1565486.78</v>
      </c>
      <c r="AE91" s="57">
        <v>1565486.78</v>
      </c>
      <c r="AF91" s="57">
        <v>1565486.78</v>
      </c>
      <c r="AG91" s="57">
        <v>1565486.78</v>
      </c>
      <c r="AH91" s="57">
        <v>1565486.78</v>
      </c>
      <c r="AI91" s="57">
        <v>1565486.78</v>
      </c>
      <c r="AJ91" s="57">
        <v>1565486.78</v>
      </c>
      <c r="AK91" s="57">
        <v>1565486.78</v>
      </c>
      <c r="AL91" s="57">
        <v>1565486.78</v>
      </c>
      <c r="AM91" s="57">
        <v>1565486.78</v>
      </c>
      <c r="AN91" s="57">
        <v>1565486.78</v>
      </c>
      <c r="AO91" s="57">
        <v>1565486.78</v>
      </c>
      <c r="AP91" s="57">
        <v>1565486.78</v>
      </c>
    </row>
    <row r="92" spans="2:42">
      <c r="B92" s="56" t="s">
        <v>130</v>
      </c>
      <c r="C92" s="56" t="s">
        <v>131</v>
      </c>
      <c r="H92" s="57">
        <v>56042.642670000001</v>
      </c>
      <c r="I92" s="57">
        <v>56042.642670000001</v>
      </c>
      <c r="J92" s="57">
        <v>56042.642670000001</v>
      </c>
      <c r="K92" s="57">
        <v>56043</v>
      </c>
      <c r="L92" s="57">
        <v>56042.642670000001</v>
      </c>
      <c r="M92" s="57">
        <v>56042.642670000001</v>
      </c>
      <c r="N92" s="57">
        <v>56042.642670000001</v>
      </c>
      <c r="O92" s="57">
        <v>56042.642670000001</v>
      </c>
      <c r="P92" s="57">
        <v>56042.642670000001</v>
      </c>
      <c r="Q92" s="57">
        <v>56043</v>
      </c>
      <c r="R92" s="57">
        <v>56042.642670000001</v>
      </c>
      <c r="S92" s="57">
        <v>56042.642670000001</v>
      </c>
      <c r="T92" s="57">
        <v>56042.642670000001</v>
      </c>
      <c r="U92" s="57">
        <v>56042.642670000001</v>
      </c>
      <c r="V92" s="57">
        <v>56042.642670000001</v>
      </c>
      <c r="W92" s="57">
        <v>56042.642670000001</v>
      </c>
      <c r="X92" s="57">
        <v>56042.642670000001</v>
      </c>
      <c r="Y92" s="57">
        <v>56042.642670000001</v>
      </c>
      <c r="Z92" s="57">
        <v>56042.642670000001</v>
      </c>
      <c r="AA92" s="57">
        <v>56042.642670000001</v>
      </c>
      <c r="AB92" s="57">
        <v>56042.642670000001</v>
      </c>
      <c r="AC92" s="57"/>
      <c r="AD92" s="57">
        <v>196.119215</v>
      </c>
      <c r="AE92" s="57">
        <v>196.119215</v>
      </c>
      <c r="AF92" s="57">
        <v>196.119215</v>
      </c>
      <c r="AG92" s="57">
        <v>196.119215</v>
      </c>
      <c r="AH92" s="57">
        <v>196.119215</v>
      </c>
      <c r="AI92" s="57">
        <v>196.119215</v>
      </c>
      <c r="AJ92" s="57">
        <v>196.119215</v>
      </c>
      <c r="AK92" s="57">
        <v>196.119215</v>
      </c>
      <c r="AL92" s="57">
        <v>196.119215</v>
      </c>
      <c r="AM92" s="57">
        <v>196.119215</v>
      </c>
      <c r="AN92" s="57">
        <v>196.119215</v>
      </c>
      <c r="AO92" s="57">
        <v>196.119215</v>
      </c>
      <c r="AP92" s="57">
        <v>196.119215</v>
      </c>
    </row>
    <row r="93" spans="2:42">
      <c r="B93" s="56" t="s">
        <v>132</v>
      </c>
      <c r="C93" s="56" t="s">
        <v>133</v>
      </c>
      <c r="H93" s="57">
        <v>172324.94837999999</v>
      </c>
      <c r="I93" s="57">
        <v>172324.94837999999</v>
      </c>
      <c r="J93" s="57">
        <v>172324.94837999999</v>
      </c>
      <c r="K93" s="57">
        <v>172325</v>
      </c>
      <c r="L93" s="57">
        <v>184912.54037999999</v>
      </c>
      <c r="M93" s="57">
        <v>184912.54037999999</v>
      </c>
      <c r="N93" s="57">
        <v>184912.54037999999</v>
      </c>
      <c r="O93" s="57">
        <v>184912.54037999999</v>
      </c>
      <c r="P93" s="57">
        <v>203180.53370999999</v>
      </c>
      <c r="Q93" s="57">
        <v>203181</v>
      </c>
      <c r="R93" s="57">
        <v>203180.53370999999</v>
      </c>
      <c r="S93" s="57">
        <v>203180.53371000002</v>
      </c>
      <c r="T93" s="57">
        <v>218712.38298000002</v>
      </c>
      <c r="U93" s="57">
        <v>218712.38298000002</v>
      </c>
      <c r="V93" s="57">
        <v>218712.38298000002</v>
      </c>
      <c r="W93" s="57">
        <v>218712.38298000002</v>
      </c>
      <c r="X93" s="57">
        <v>232991.95342999999</v>
      </c>
      <c r="Y93" s="57">
        <v>232991.95342999999</v>
      </c>
      <c r="Z93" s="57">
        <v>232991.95342999999</v>
      </c>
      <c r="AA93" s="57">
        <v>232991.95342999999</v>
      </c>
      <c r="AB93" s="57">
        <v>288708.05821000005</v>
      </c>
      <c r="AC93" s="57"/>
      <c r="AD93" s="57">
        <v>685090.559809</v>
      </c>
      <c r="AE93" s="57">
        <v>685090.559809</v>
      </c>
      <c r="AF93" s="57">
        <v>685090.559809</v>
      </c>
      <c r="AG93" s="57">
        <v>685090.559809</v>
      </c>
      <c r="AH93" s="57">
        <v>924463.59275399998</v>
      </c>
      <c r="AI93" s="57">
        <v>924463.59275399998</v>
      </c>
      <c r="AJ93" s="57">
        <v>924463.59275399998</v>
      </c>
      <c r="AK93" s="57">
        <v>924463.59275399998</v>
      </c>
      <c r="AL93" s="57">
        <v>997612.17225299997</v>
      </c>
      <c r="AM93" s="57">
        <v>997612.17225299997</v>
      </c>
      <c r="AN93" s="57">
        <v>997612.17225299997</v>
      </c>
      <c r="AO93" s="57">
        <v>997612.17225299997</v>
      </c>
      <c r="AP93" s="57">
        <v>1048510.293518</v>
      </c>
    </row>
    <row r="94" spans="2:42">
      <c r="B94" s="56" t="s">
        <v>134</v>
      </c>
      <c r="C94" s="56" t="s">
        <v>135</v>
      </c>
      <c r="H94" s="57">
        <v>31915.321179999824</v>
      </c>
      <c r="I94" s="57">
        <v>73873.367979999428</v>
      </c>
      <c r="J94" s="57">
        <v>109639.68465000129</v>
      </c>
      <c r="K94" s="57">
        <v>125876</v>
      </c>
      <c r="L94" s="57">
        <v>60214.476599999929</v>
      </c>
      <c r="M94" s="57">
        <v>73977.938640000255</v>
      </c>
      <c r="N94" s="57">
        <v>107113.67505999896</v>
      </c>
      <c r="O94" s="57">
        <v>150785.26463999943</v>
      </c>
      <c r="P94" s="57">
        <v>23761.632190000604</v>
      </c>
      <c r="Q94" s="57">
        <v>50781</v>
      </c>
      <c r="R94" s="57">
        <v>75929.434489999199</v>
      </c>
      <c r="S94" s="57">
        <v>100414.65992000005</v>
      </c>
      <c r="T94" s="57">
        <v>21288.876949999994</v>
      </c>
      <c r="U94" s="57">
        <v>47062.293189999982</v>
      </c>
      <c r="V94" s="57">
        <v>69898.569729999988</v>
      </c>
      <c r="W94" s="57">
        <v>113318.93962999994</v>
      </c>
      <c r="X94" s="57">
        <v>41308.007169999983</v>
      </c>
      <c r="Y94" s="57">
        <v>98805.587030000068</v>
      </c>
      <c r="Z94" s="57">
        <v>117413.61023000005</v>
      </c>
      <c r="AA94" s="57">
        <v>155392.93435999993</v>
      </c>
      <c r="AB94" s="57">
        <v>28407.709730000017</v>
      </c>
      <c r="AC94" s="57"/>
      <c r="AD94" s="57">
        <v>196632.72342900001</v>
      </c>
      <c r="AE94" s="57">
        <v>442148.67899699998</v>
      </c>
      <c r="AF94" s="57">
        <v>518744.91806699999</v>
      </c>
      <c r="AG94" s="57">
        <v>667614.47292900004</v>
      </c>
      <c r="AH94" s="57">
        <v>111030.370152</v>
      </c>
      <c r="AI94" s="57">
        <v>237514.928939</v>
      </c>
      <c r="AJ94" s="57">
        <v>354513.56244499999</v>
      </c>
      <c r="AK94" s="57">
        <v>503440.26208700001</v>
      </c>
      <c r="AL94" s="57">
        <v>93335.704540000006</v>
      </c>
      <c r="AM94" s="57">
        <v>207618.110785</v>
      </c>
      <c r="AN94" s="57">
        <v>314776.10841400002</v>
      </c>
      <c r="AO94" s="57">
        <v>508983.21265100001</v>
      </c>
      <c r="AP94" s="57">
        <v>83313.056886999999</v>
      </c>
    </row>
    <row r="95" spans="2:42">
      <c r="B95" s="56" t="s">
        <v>136</v>
      </c>
      <c r="C95" s="56" t="s">
        <v>137</v>
      </c>
      <c r="H95" s="57">
        <v>-35438.87126000048</v>
      </c>
      <c r="I95" s="57">
        <v>-35438.87126000048</v>
      </c>
      <c r="J95" s="57">
        <v>-35438.871030000497</v>
      </c>
      <c r="K95" s="57">
        <v>-39683</v>
      </c>
      <c r="L95" s="57">
        <v>-35438.871030000497</v>
      </c>
      <c r="M95" s="57">
        <v>-35438.871030000497</v>
      </c>
      <c r="N95" s="57">
        <v>-35438.871260000007</v>
      </c>
      <c r="O95" s="57">
        <v>-35438.871260000007</v>
      </c>
      <c r="P95" s="57">
        <v>-35438.871630000001</v>
      </c>
      <c r="Q95" s="57">
        <v>-35439</v>
      </c>
      <c r="R95" s="57">
        <v>-92590.321129999997</v>
      </c>
      <c r="S95" s="57">
        <v>-92590.321129999997</v>
      </c>
      <c r="T95" s="57">
        <v>-35438.871630000001</v>
      </c>
      <c r="U95" s="57">
        <v>-92590.321129999997</v>
      </c>
      <c r="V95" s="57">
        <v>-92590.321129999997</v>
      </c>
      <c r="W95" s="57">
        <v>-92590.321129999997</v>
      </c>
      <c r="X95" s="57">
        <v>-92590.321089999998</v>
      </c>
      <c r="Y95" s="57">
        <v>-92590.321089999998</v>
      </c>
      <c r="Z95" s="57">
        <v>-92590.321089999998</v>
      </c>
      <c r="AA95" s="57">
        <v>-92590.321089999998</v>
      </c>
      <c r="AB95" s="57">
        <v>-92590.321089999998</v>
      </c>
      <c r="AC95" s="57"/>
      <c r="AD95" s="57">
        <v>-288114.34754599998</v>
      </c>
      <c r="AE95" s="57">
        <v>-288114.34754599998</v>
      </c>
      <c r="AF95" s="57">
        <v>-288114.34754599998</v>
      </c>
      <c r="AG95" s="57">
        <v>-288114.34754599998</v>
      </c>
      <c r="AH95" s="57">
        <v>-288114.34754500003</v>
      </c>
      <c r="AI95" s="57">
        <v>-288114.34754500003</v>
      </c>
      <c r="AJ95" s="57">
        <v>-288114.34754500003</v>
      </c>
      <c r="AK95" s="57">
        <v>-288114.34754500003</v>
      </c>
      <c r="AL95" s="57">
        <v>-288114.34754599998</v>
      </c>
      <c r="AM95" s="57">
        <v>-288114.34754599998</v>
      </c>
      <c r="AN95" s="57">
        <v>-288114.34754599998</v>
      </c>
      <c r="AO95" s="57">
        <v>-288114.34754599998</v>
      </c>
      <c r="AP95" s="57">
        <v>-288114.34754599998</v>
      </c>
    </row>
    <row r="96" spans="2:42">
      <c r="B96" s="56" t="s">
        <v>138</v>
      </c>
      <c r="C96" s="56" t="s">
        <v>139</v>
      </c>
      <c r="H96" s="57">
        <v>-142641.89856000003</v>
      </c>
      <c r="I96" s="57">
        <v>-142643.18087999924</v>
      </c>
      <c r="J96" s="57">
        <v>-142643.18069000114</v>
      </c>
      <c r="K96" s="57">
        <v>-138416</v>
      </c>
      <c r="L96" s="57">
        <v>-142659.71547000002</v>
      </c>
      <c r="M96" s="57">
        <v>-142659.71536</v>
      </c>
      <c r="N96" s="57">
        <v>-142658.62602999993</v>
      </c>
      <c r="O96" s="57">
        <v>-142658.51458000002</v>
      </c>
      <c r="P96" s="57">
        <v>-142658.51427000001</v>
      </c>
      <c r="Q96" s="57">
        <v>-142661</v>
      </c>
      <c r="R96" s="57">
        <v>-142658.51458000002</v>
      </c>
      <c r="S96" s="57">
        <v>-142658.51447000005</v>
      </c>
      <c r="T96" s="57">
        <v>-199809.96265</v>
      </c>
      <c r="U96" s="57">
        <v>-142658.51415</v>
      </c>
      <c r="V96" s="57">
        <v>-142658.51416000002</v>
      </c>
      <c r="W96" s="57">
        <v>-142658.51416000002</v>
      </c>
      <c r="X96" s="57">
        <v>-142658.51416000002</v>
      </c>
      <c r="Y96" s="57">
        <v>-103269.42210000004</v>
      </c>
      <c r="Z96" s="57">
        <v>-47624.100910000016</v>
      </c>
      <c r="AA96" s="57">
        <v>-4709.0185800000427</v>
      </c>
      <c r="AB96" s="57">
        <v>-12032.781580000041</v>
      </c>
      <c r="AC96" s="57"/>
      <c r="AD96" s="57">
        <v>-1129754.525935</v>
      </c>
      <c r="AE96" s="57">
        <v>-1377702.36017</v>
      </c>
      <c r="AF96" s="57">
        <v>-1296482.083687</v>
      </c>
      <c r="AG96" s="57">
        <v>-1277921.6792939999</v>
      </c>
      <c r="AH96" s="57">
        <v>-984459.69072900002</v>
      </c>
      <c r="AI96" s="57">
        <v>-989830.13134700002</v>
      </c>
      <c r="AJ96" s="57">
        <v>-942146.18676700001</v>
      </c>
      <c r="AK96" s="57">
        <v>-976167.24382700003</v>
      </c>
      <c r="AL96" s="57">
        <v>-967096.997936</v>
      </c>
      <c r="AM96" s="57">
        <v>-952229.71735399996</v>
      </c>
      <c r="AN96" s="57">
        <v>-975335.14651300001</v>
      </c>
      <c r="AO96" s="57">
        <v>-940565.88758700003</v>
      </c>
      <c r="AP96" s="57">
        <v>-987953.27973199997</v>
      </c>
    </row>
    <row r="97" spans="2:42">
      <c r="B97" s="56" t="s">
        <v>928</v>
      </c>
      <c r="C97" s="56" t="s">
        <v>929</v>
      </c>
      <c r="H97" s="57"/>
      <c r="I97" s="57"/>
      <c r="J97" s="57"/>
      <c r="K97" s="57"/>
      <c r="L97" s="57"/>
      <c r="M97" s="57"/>
      <c r="N97" s="57"/>
      <c r="O97" s="57"/>
      <c r="P97" s="57"/>
      <c r="Q97" s="57"/>
      <c r="R97" s="57"/>
      <c r="S97" s="57"/>
      <c r="T97" s="57"/>
      <c r="U97" s="57"/>
      <c r="V97" s="57"/>
      <c r="W97" s="57"/>
      <c r="X97" s="57"/>
      <c r="Y97" s="57"/>
      <c r="Z97" s="57"/>
      <c r="AA97" s="57"/>
      <c r="AB97" s="57"/>
      <c r="AC97" s="57"/>
      <c r="AD97" s="57">
        <v>2667474.2714499999</v>
      </c>
      <c r="AE97" s="57">
        <v>2667474.2714499999</v>
      </c>
      <c r="AF97" s="57">
        <v>2667474.2714499999</v>
      </c>
      <c r="AG97" s="57">
        <v>2667474.2714499999</v>
      </c>
      <c r="AH97" s="57">
        <v>2302155.2712019999</v>
      </c>
      <c r="AI97" s="57">
        <v>2302155.2712019999</v>
      </c>
      <c r="AJ97" s="57">
        <v>2302155.2712019999</v>
      </c>
      <c r="AK97" s="57">
        <v>2302155.2712019999</v>
      </c>
      <c r="AL97" s="57">
        <v>2302155.2712019999</v>
      </c>
      <c r="AM97" s="57">
        <v>2302155.2712019999</v>
      </c>
      <c r="AN97" s="57">
        <v>2302155.2712019999</v>
      </c>
      <c r="AO97" s="57">
        <v>2302155.2712019999</v>
      </c>
      <c r="AP97" s="57">
        <v>2302155.2712019999</v>
      </c>
    </row>
    <row r="98" spans="2:42" ht="15">
      <c r="B98" s="72" t="s">
        <v>140</v>
      </c>
      <c r="C98" s="72" t="s">
        <v>141</v>
      </c>
      <c r="D98" s="75"/>
      <c r="E98" s="75"/>
      <c r="F98" s="75"/>
      <c r="G98" s="75"/>
      <c r="H98" s="74">
        <f t="shared" ref="H98:N98" si="35">SUM(H91:H96)</f>
        <v>786070.09063999925</v>
      </c>
      <c r="I98" s="74">
        <f t="shared" si="35"/>
        <v>828026.8551199995</v>
      </c>
      <c r="J98" s="74">
        <f t="shared" si="35"/>
        <v>863793.17220999964</v>
      </c>
      <c r="K98" s="74">
        <f>SUM(K91:K96)</f>
        <v>880013</v>
      </c>
      <c r="L98" s="74">
        <f>SUM(L91:L96)</f>
        <v>826939.02137999935</v>
      </c>
      <c r="M98" s="74">
        <f t="shared" si="35"/>
        <v>840702.48352999974</v>
      </c>
      <c r="N98" s="74">
        <f t="shared" si="35"/>
        <v>873839.30904999899</v>
      </c>
      <c r="O98" s="74">
        <f>SUM(O91:O96)</f>
        <v>917511.01007999945</v>
      </c>
      <c r="P98" s="74">
        <f>SUM(P91:P96)</f>
        <v>808755.37090000056</v>
      </c>
      <c r="Q98" s="74">
        <v>835773</v>
      </c>
      <c r="R98" s="74">
        <v>803771.72338999924</v>
      </c>
      <c r="S98" s="74">
        <v>828256.94894000003</v>
      </c>
      <c r="T98" s="74">
        <v>764663.01656000002</v>
      </c>
      <c r="U98" s="74">
        <v>790436.43180000014</v>
      </c>
      <c r="V98" s="74">
        <v>813272.70833000005</v>
      </c>
      <c r="W98" s="74">
        <v>856693.07822999987</v>
      </c>
      <c r="X98" s="74">
        <v>798961.71626000002</v>
      </c>
      <c r="Y98" s="74">
        <v>895848.38818000001</v>
      </c>
      <c r="Z98" s="74">
        <v>970101.73256999999</v>
      </c>
      <c r="AA98" s="74">
        <v>1050996.1390299997</v>
      </c>
      <c r="AB98" s="74">
        <v>972403.25618000014</v>
      </c>
      <c r="AC98" s="74"/>
      <c r="AD98" s="74">
        <f t="shared" ref="AD98:AJ98" si="36">SUM(AD91:AD97)</f>
        <v>3697011.580422</v>
      </c>
      <c r="AE98" s="74">
        <f t="shared" si="36"/>
        <v>3694579.7017549993</v>
      </c>
      <c r="AF98" s="74">
        <f t="shared" si="36"/>
        <v>3852396.2173079997</v>
      </c>
      <c r="AG98" s="74">
        <f t="shared" si="36"/>
        <v>4019826.1765629998</v>
      </c>
      <c r="AH98" s="74">
        <f t="shared" si="36"/>
        <v>3630758.0950489999</v>
      </c>
      <c r="AI98" s="74">
        <f t="shared" si="36"/>
        <v>3751872.2132180003</v>
      </c>
      <c r="AJ98" s="74">
        <f t="shared" si="36"/>
        <v>3916554.7913039997</v>
      </c>
      <c r="AK98" s="74">
        <f t="shared" ref="AK98:AP98" si="37">SUM(AK91:AK97)</f>
        <v>4031460.433886</v>
      </c>
      <c r="AL98" s="74">
        <f t="shared" si="37"/>
        <v>3703574.7017279994</v>
      </c>
      <c r="AM98" s="74">
        <f t="shared" si="37"/>
        <v>3832724.3885549996</v>
      </c>
      <c r="AN98" s="74">
        <f t="shared" si="37"/>
        <v>3916776.9570249994</v>
      </c>
      <c r="AO98" s="74">
        <f t="shared" si="37"/>
        <v>4145753.3201879994</v>
      </c>
      <c r="AP98" s="74">
        <f t="shared" si="37"/>
        <v>3723593.8935439996</v>
      </c>
    </row>
    <row r="99" spans="2:42" ht="15">
      <c r="B99" s="76" t="s">
        <v>142</v>
      </c>
      <c r="C99" s="76" t="s">
        <v>143</v>
      </c>
      <c r="D99" s="78"/>
      <c r="E99" s="78"/>
      <c r="F99" s="78"/>
      <c r="G99" s="78"/>
      <c r="H99" s="79">
        <f t="shared" ref="H99:N99" si="38">+H98+H88</f>
        <v>2555390.8439199994</v>
      </c>
      <c r="I99" s="79">
        <f t="shared" si="38"/>
        <v>2522177.8459399994</v>
      </c>
      <c r="J99" s="79">
        <f t="shared" si="38"/>
        <v>2536522.6681199996</v>
      </c>
      <c r="K99" s="79">
        <f>+K98+K88</f>
        <v>2512570</v>
      </c>
      <c r="L99" s="79">
        <f>+L98+L88</f>
        <v>2534687.0513499994</v>
      </c>
      <c r="M99" s="79">
        <f t="shared" si="38"/>
        <v>2460656.2988899997</v>
      </c>
      <c r="N99" s="79">
        <f t="shared" si="38"/>
        <v>2518629.2197099989</v>
      </c>
      <c r="O99" s="79">
        <f>+O98+O88</f>
        <v>2570151.9146599993</v>
      </c>
      <c r="P99" s="79">
        <f>+P98+P88</f>
        <v>2583923.7956800009</v>
      </c>
      <c r="Q99" s="79">
        <v>2535712</v>
      </c>
      <c r="R99" s="79">
        <v>2462934.9564999994</v>
      </c>
      <c r="S99" s="79">
        <v>2492949.0619600001</v>
      </c>
      <c r="T99" s="79">
        <v>2534716.14805</v>
      </c>
      <c r="U99" s="79">
        <v>2440881.7102100002</v>
      </c>
      <c r="V99" s="79">
        <v>2482510.86534</v>
      </c>
      <c r="W99" s="79">
        <v>2390901.02929</v>
      </c>
      <c r="X99" s="79">
        <v>2434296.4339700001</v>
      </c>
      <c r="Y99" s="79">
        <v>2438049.7224000003</v>
      </c>
      <c r="Z99" s="79">
        <v>2591823.2962799999</v>
      </c>
      <c r="AA99" s="79">
        <v>2707339.8026599996</v>
      </c>
      <c r="AB99" s="79">
        <v>2698054.9723700001</v>
      </c>
      <c r="AC99" s="79"/>
      <c r="AD99" s="79">
        <f t="shared" ref="AD99:AJ99" si="39">AD88+AD98</f>
        <v>11264146.859958</v>
      </c>
      <c r="AE99" s="79">
        <f t="shared" si="39"/>
        <v>10223144.240527</v>
      </c>
      <c r="AF99" s="79">
        <f t="shared" si="39"/>
        <v>10506191.185726</v>
      </c>
      <c r="AG99" s="79">
        <f t="shared" si="39"/>
        <v>10347588.092758</v>
      </c>
      <c r="AH99" s="79">
        <f t="shared" si="39"/>
        <v>10304188.691522</v>
      </c>
      <c r="AI99" s="79">
        <f t="shared" si="39"/>
        <v>9856965.6800029986</v>
      </c>
      <c r="AJ99" s="79">
        <f t="shared" si="39"/>
        <v>9997004.2179049999</v>
      </c>
      <c r="AK99" s="79">
        <f t="shared" ref="AK99:AP99" si="40">AK88+AK98</f>
        <v>10180649.845940001</v>
      </c>
      <c r="AL99" s="79">
        <f t="shared" si="40"/>
        <v>10334092.970191998</v>
      </c>
      <c r="AM99" s="79">
        <f t="shared" si="40"/>
        <v>10113374.536601998</v>
      </c>
      <c r="AN99" s="79">
        <f t="shared" si="40"/>
        <v>9805707.2903359998</v>
      </c>
      <c r="AO99" s="79">
        <f t="shared" si="40"/>
        <v>9843234.7211249992</v>
      </c>
      <c r="AP99" s="79">
        <f t="shared" si="40"/>
        <v>9905585.5569939986</v>
      </c>
    </row>
    <row r="100" spans="2:42">
      <c r="B100" s="66"/>
      <c r="C100" s="66"/>
      <c r="AD100" s="190"/>
      <c r="AE100" s="190"/>
      <c r="AF100" s="190"/>
      <c r="AG100" s="190"/>
      <c r="AH100" s="190"/>
      <c r="AI100" s="190"/>
      <c r="AJ100" s="190"/>
      <c r="AK100" s="190"/>
    </row>
    <row r="101" spans="2:42">
      <c r="AD101" s="70" t="s">
        <v>877</v>
      </c>
      <c r="AE101" s="70" t="s">
        <v>877</v>
      </c>
      <c r="AF101" s="70" t="s">
        <v>877</v>
      </c>
      <c r="AG101" s="70" t="s">
        <v>877</v>
      </c>
      <c r="AH101" s="70" t="s">
        <v>877</v>
      </c>
      <c r="AI101" s="70" t="s">
        <v>877</v>
      </c>
      <c r="AJ101" s="70" t="s">
        <v>877</v>
      </c>
      <c r="AK101" s="70" t="s">
        <v>877</v>
      </c>
      <c r="AL101" s="70" t="s">
        <v>877</v>
      </c>
      <c r="AM101" s="70" t="s">
        <v>877</v>
      </c>
      <c r="AN101" s="70" t="s">
        <v>877</v>
      </c>
      <c r="AO101" s="70" t="s">
        <v>877</v>
      </c>
      <c r="AP101" s="70" t="s">
        <v>877</v>
      </c>
    </row>
    <row r="102" spans="2:42" ht="15">
      <c r="B102" s="26" t="s">
        <v>144</v>
      </c>
      <c r="C102" s="26" t="s">
        <v>145</v>
      </c>
      <c r="D102" s="27"/>
      <c r="E102" s="27"/>
      <c r="F102" s="27"/>
      <c r="G102" s="27"/>
      <c r="H102" s="80">
        <v>43525</v>
      </c>
      <c r="I102" s="80">
        <v>43617</v>
      </c>
      <c r="J102" s="80">
        <v>43709</v>
      </c>
      <c r="K102" s="80">
        <v>43800</v>
      </c>
      <c r="L102" s="80">
        <v>43891</v>
      </c>
      <c r="M102" s="80">
        <v>43983</v>
      </c>
      <c r="N102" s="80">
        <v>44075</v>
      </c>
      <c r="O102" s="80">
        <v>44166</v>
      </c>
      <c r="P102" s="80">
        <v>44256</v>
      </c>
      <c r="Q102" s="80">
        <v>44348</v>
      </c>
      <c r="R102" s="80">
        <v>44440</v>
      </c>
      <c r="S102" s="80">
        <v>44531</v>
      </c>
      <c r="T102" s="80">
        <v>44621</v>
      </c>
      <c r="U102" s="80">
        <v>44713</v>
      </c>
      <c r="V102" s="80">
        <v>44805</v>
      </c>
      <c r="W102" s="80">
        <v>44896</v>
      </c>
      <c r="X102" s="80">
        <v>44986</v>
      </c>
      <c r="Y102" s="80">
        <v>45107</v>
      </c>
      <c r="Z102" s="80">
        <v>45199</v>
      </c>
      <c r="AA102" s="80">
        <v>45291</v>
      </c>
      <c r="AB102" s="80">
        <v>45382</v>
      </c>
      <c r="AC102" s="80"/>
      <c r="AD102" s="80">
        <v>45016</v>
      </c>
      <c r="AE102" s="80">
        <v>45107</v>
      </c>
      <c r="AF102" s="80">
        <v>45199</v>
      </c>
      <c r="AG102" s="80">
        <f>AG$25</f>
        <v>45291</v>
      </c>
      <c r="AH102" s="80">
        <v>45382</v>
      </c>
      <c r="AI102" s="80">
        <v>45473</v>
      </c>
      <c r="AJ102" s="80">
        <v>45565</v>
      </c>
      <c r="AK102" s="80">
        <f t="shared" ref="AK102:AP102" si="41">AK$25</f>
        <v>45657</v>
      </c>
      <c r="AL102" s="80">
        <f t="shared" si="41"/>
        <v>45747</v>
      </c>
      <c r="AM102" s="80">
        <f t="shared" si="41"/>
        <v>45838</v>
      </c>
      <c r="AN102" s="80">
        <f t="shared" si="41"/>
        <v>45930</v>
      </c>
      <c r="AO102" s="80">
        <f t="shared" si="41"/>
        <v>46022</v>
      </c>
      <c r="AP102" s="80">
        <f t="shared" si="41"/>
        <v>46112</v>
      </c>
    </row>
    <row r="103" spans="2:42">
      <c r="B103" s="65"/>
      <c r="C103" s="65"/>
      <c r="H103" s="53"/>
      <c r="I103" s="53"/>
      <c r="J103" s="53"/>
      <c r="K103" s="53"/>
      <c r="L103" s="53"/>
      <c r="M103" s="53"/>
      <c r="N103" s="53"/>
      <c r="O103" s="53"/>
      <c r="P103" s="53"/>
    </row>
    <row r="104" spans="2:42" ht="15">
      <c r="B104" s="58" t="s">
        <v>146</v>
      </c>
      <c r="C104" s="58" t="s">
        <v>147</v>
      </c>
      <c r="H104" s="59">
        <v>31915.321179999821</v>
      </c>
      <c r="I104" s="59">
        <v>73873.367979999442</v>
      </c>
      <c r="J104" s="59">
        <v>109639.68465000128</v>
      </c>
      <c r="K104" s="59">
        <v>125876</v>
      </c>
      <c r="L104" s="59">
        <v>60214.476599999973</v>
      </c>
      <c r="M104" s="59">
        <v>73977.93864000027</v>
      </c>
      <c r="N104" s="59">
        <v>107113.67505999896</v>
      </c>
      <c r="O104" s="59">
        <v>150786</v>
      </c>
      <c r="P104" s="59">
        <v>23761.632160000008</v>
      </c>
      <c r="Q104" s="59">
        <v>50781</v>
      </c>
      <c r="R104" s="59">
        <v>75929</v>
      </c>
      <c r="S104" s="59">
        <v>100415</v>
      </c>
      <c r="T104" s="59">
        <v>21289</v>
      </c>
      <c r="U104" s="59">
        <v>47062</v>
      </c>
      <c r="V104" s="59">
        <v>69899</v>
      </c>
      <c r="W104" s="59">
        <v>113319</v>
      </c>
      <c r="X104" s="59">
        <v>41308</v>
      </c>
      <c r="Y104" s="59">
        <v>98806</v>
      </c>
      <c r="Z104" s="59">
        <v>117413.61023000005</v>
      </c>
      <c r="AA104" s="59">
        <v>155393</v>
      </c>
      <c r="AB104" s="59">
        <v>28408</v>
      </c>
      <c r="AC104" s="59"/>
      <c r="AD104" s="59">
        <v>196633</v>
      </c>
      <c r="AE104" s="59">
        <v>442149</v>
      </c>
      <c r="AF104" s="59">
        <v>518745</v>
      </c>
      <c r="AG104" s="59">
        <v>667614</v>
      </c>
      <c r="AH104" s="59">
        <v>111030</v>
      </c>
      <c r="AI104" s="59">
        <v>237514.928939</v>
      </c>
      <c r="AJ104" s="59">
        <v>354513.56244499999</v>
      </c>
      <c r="AK104" s="59">
        <v>503440</v>
      </c>
      <c r="AL104" s="59">
        <v>93336</v>
      </c>
      <c r="AM104" s="260">
        <v>207618</v>
      </c>
      <c r="AN104" s="260">
        <v>314776.10841400002</v>
      </c>
      <c r="AO104" s="260">
        <v>508983</v>
      </c>
      <c r="AP104" s="260">
        <v>83313.056886999999</v>
      </c>
    </row>
    <row r="105" spans="2:42" ht="15">
      <c r="B105" s="77" t="s">
        <v>148</v>
      </c>
      <c r="C105" s="77" t="s">
        <v>149</v>
      </c>
      <c r="H105" s="53"/>
      <c r="I105" s="53"/>
      <c r="J105" s="53"/>
      <c r="K105" s="53"/>
      <c r="L105" s="53"/>
      <c r="M105" s="53"/>
      <c r="N105" s="53"/>
      <c r="O105" s="53"/>
      <c r="P105" s="53"/>
      <c r="Q105" s="53"/>
      <c r="R105" s="53"/>
      <c r="S105" s="53"/>
      <c r="T105" s="53"/>
      <c r="U105" s="53"/>
      <c r="V105" s="53"/>
      <c r="W105" s="53"/>
      <c r="X105" s="53"/>
      <c r="Y105" s="53"/>
      <c r="Z105" s="53"/>
      <c r="AA105" s="53"/>
      <c r="AB105" s="53"/>
      <c r="AC105" s="53"/>
      <c r="AD105" s="53"/>
      <c r="AE105" s="53"/>
      <c r="AF105" s="53"/>
      <c r="AG105" s="53"/>
      <c r="AH105" s="53"/>
      <c r="AI105" s="53"/>
      <c r="AJ105" s="53"/>
      <c r="AK105" s="53"/>
      <c r="AL105" s="53"/>
      <c r="AM105" s="261"/>
      <c r="AN105" s="261"/>
      <c r="AO105" s="261"/>
      <c r="AP105" s="261"/>
    </row>
    <row r="106" spans="2:42">
      <c r="B106" s="56" t="s">
        <v>150</v>
      </c>
      <c r="C106" s="56" t="s">
        <v>151</v>
      </c>
      <c r="H106" s="57">
        <v>22438</v>
      </c>
      <c r="I106" s="57">
        <v>45653</v>
      </c>
      <c r="J106" s="57">
        <v>68428</v>
      </c>
      <c r="K106" s="57">
        <v>91405</v>
      </c>
      <c r="L106" s="57">
        <v>23166</v>
      </c>
      <c r="M106" s="57">
        <v>46323</v>
      </c>
      <c r="N106" s="57">
        <v>69428</v>
      </c>
      <c r="O106" s="57">
        <v>94311</v>
      </c>
      <c r="P106" s="57">
        <v>23450</v>
      </c>
      <c r="Q106" s="57">
        <v>47683</v>
      </c>
      <c r="R106" s="57">
        <v>72604</v>
      </c>
      <c r="S106" s="57">
        <v>96308</v>
      </c>
      <c r="T106" s="57">
        <v>24450</v>
      </c>
      <c r="U106" s="57">
        <v>48786</v>
      </c>
      <c r="V106" s="57">
        <v>71985</v>
      </c>
      <c r="W106" s="57">
        <v>96199</v>
      </c>
      <c r="X106" s="57">
        <v>23720.698179999999</v>
      </c>
      <c r="Y106" s="57">
        <v>48030</v>
      </c>
      <c r="Z106" s="57">
        <v>74474.376410000012</v>
      </c>
      <c r="AA106" s="57">
        <v>104917</v>
      </c>
      <c r="AB106" s="57">
        <v>27293</v>
      </c>
      <c r="AC106" s="57"/>
      <c r="AD106" s="57">
        <v>112914</v>
      </c>
      <c r="AE106" s="57">
        <v>220364</v>
      </c>
      <c r="AF106" s="57">
        <v>326668</v>
      </c>
      <c r="AG106" s="57">
        <v>446525</v>
      </c>
      <c r="AH106" s="57">
        <v>106447</v>
      </c>
      <c r="AI106" s="57">
        <v>210915.59317800001</v>
      </c>
      <c r="AJ106" s="57">
        <v>315468.48753500002</v>
      </c>
      <c r="AK106" s="57">
        <v>426138</v>
      </c>
      <c r="AL106" s="57">
        <v>109617</v>
      </c>
      <c r="AM106" s="262">
        <v>220105</v>
      </c>
      <c r="AN106" s="262">
        <v>331645.04356100003</v>
      </c>
      <c r="AO106" s="262">
        <v>445033</v>
      </c>
      <c r="AP106" s="262">
        <v>110062</v>
      </c>
    </row>
    <row r="107" spans="2:42">
      <c r="B107" s="56" t="s">
        <v>152</v>
      </c>
      <c r="C107" s="56" t="s">
        <v>153</v>
      </c>
      <c r="H107" s="57">
        <v>4822</v>
      </c>
      <c r="I107" s="57">
        <v>-5247</v>
      </c>
      <c r="J107" s="57">
        <v>-9224</v>
      </c>
      <c r="K107" s="57">
        <v>-5070</v>
      </c>
      <c r="L107" s="57">
        <v>-16895</v>
      </c>
      <c r="M107" s="57">
        <v>-14042</v>
      </c>
      <c r="N107" s="57">
        <v>-14071</v>
      </c>
      <c r="O107" s="57">
        <v>-21594</v>
      </c>
      <c r="P107" s="57">
        <v>559</v>
      </c>
      <c r="Q107" s="57">
        <v>-32</v>
      </c>
      <c r="R107" s="57">
        <v>529</v>
      </c>
      <c r="S107" s="57">
        <v>-1017</v>
      </c>
      <c r="T107" s="57">
        <v>369</v>
      </c>
      <c r="U107" s="57">
        <v>401</v>
      </c>
      <c r="V107" s="57">
        <v>3185</v>
      </c>
      <c r="W107" s="57">
        <v>-2948</v>
      </c>
      <c r="X107" s="57">
        <v>-6884</v>
      </c>
      <c r="Y107" s="57">
        <v>-38405</v>
      </c>
      <c r="Z107" s="57">
        <v>-38218.689049999994</v>
      </c>
      <c r="AA107" s="57">
        <v>-40932</v>
      </c>
      <c r="AB107" s="57">
        <v>157</v>
      </c>
      <c r="AC107" s="57"/>
      <c r="AD107" s="57">
        <v>-32767</v>
      </c>
      <c r="AE107" s="57">
        <v>-163084</v>
      </c>
      <c r="AF107" s="57">
        <v>-162222</v>
      </c>
      <c r="AG107" s="57">
        <v>-172612</v>
      </c>
      <c r="AH107" s="57">
        <v>517</v>
      </c>
      <c r="AI107" s="57">
        <v>787.57432900000003</v>
      </c>
      <c r="AJ107" s="57">
        <v>-368.09353099999998</v>
      </c>
      <c r="AK107" s="57">
        <v>-17977</v>
      </c>
      <c r="AL107" s="57">
        <v>-1519</v>
      </c>
      <c r="AM107" s="262">
        <v>-332</v>
      </c>
      <c r="AN107" s="262">
        <v>1883.72822</v>
      </c>
      <c r="AO107" s="262">
        <v>2906</v>
      </c>
      <c r="AP107" s="262">
        <v>482</v>
      </c>
    </row>
    <row r="108" spans="2:42">
      <c r="B108" s="56" t="s">
        <v>99</v>
      </c>
      <c r="C108" s="56" t="s">
        <v>100</v>
      </c>
      <c r="H108" s="57">
        <v>20</v>
      </c>
      <c r="I108" s="57">
        <v>165</v>
      </c>
      <c r="J108" s="57">
        <v>-252</v>
      </c>
      <c r="K108" s="57">
        <v>-364</v>
      </c>
      <c r="L108" s="57">
        <v>-103</v>
      </c>
      <c r="M108" s="57">
        <v>-205</v>
      </c>
      <c r="N108" s="57">
        <v>-309</v>
      </c>
      <c r="O108" s="57">
        <v>-420</v>
      </c>
      <c r="P108" s="57">
        <v>-117</v>
      </c>
      <c r="Q108" s="57">
        <v>-235</v>
      </c>
      <c r="R108" s="57">
        <v>-1669</v>
      </c>
      <c r="S108" s="57">
        <v>-1844</v>
      </c>
      <c r="T108" s="57">
        <v>-141</v>
      </c>
      <c r="U108" s="57">
        <v>-220</v>
      </c>
      <c r="V108" s="57">
        <v>-411</v>
      </c>
      <c r="W108" s="57">
        <v>-534</v>
      </c>
      <c r="X108" s="57">
        <v>-106</v>
      </c>
      <c r="Y108" s="57">
        <v>-252</v>
      </c>
      <c r="Z108" s="57">
        <v>-452.65017999999998</v>
      </c>
      <c r="AA108" s="57">
        <v>-688</v>
      </c>
      <c r="AB108" s="57">
        <v>-199</v>
      </c>
      <c r="AC108" s="57"/>
      <c r="AD108" s="57">
        <v>-503</v>
      </c>
      <c r="AE108" s="57">
        <v>-1127</v>
      </c>
      <c r="AF108" s="57">
        <v>-1927</v>
      </c>
      <c r="AG108" s="57">
        <v>0</v>
      </c>
      <c r="AH108" s="57">
        <v>-782</v>
      </c>
      <c r="AI108" s="57">
        <v>-2019.0683859999999</v>
      </c>
      <c r="AJ108" s="57">
        <v>-3832.7808879999998</v>
      </c>
      <c r="AK108" s="57">
        <v>-4772</v>
      </c>
      <c r="AL108" s="57">
        <v>-1254</v>
      </c>
      <c r="AM108" s="262">
        <v>-2447</v>
      </c>
      <c r="AN108" s="262">
        <v>-3257.9960169999999</v>
      </c>
      <c r="AO108" s="262">
        <v>-4439</v>
      </c>
      <c r="AP108" s="262">
        <v>-841</v>
      </c>
    </row>
    <row r="109" spans="2:42">
      <c r="B109" s="56" t="s">
        <v>154</v>
      </c>
      <c r="C109" s="56" t="s">
        <v>155</v>
      </c>
      <c r="H109" s="57">
        <v>0</v>
      </c>
      <c r="I109" s="57">
        <v>0</v>
      </c>
      <c r="J109" s="57">
        <v>0</v>
      </c>
      <c r="K109" s="57">
        <v>0</v>
      </c>
      <c r="L109" s="57">
        <v>0</v>
      </c>
      <c r="M109" s="57">
        <v>0</v>
      </c>
      <c r="N109" s="57">
        <v>0</v>
      </c>
      <c r="O109" s="57">
        <v>0</v>
      </c>
      <c r="P109" s="57">
        <v>0</v>
      </c>
      <c r="Q109" s="57">
        <v>0</v>
      </c>
      <c r="R109" s="57">
        <v>0</v>
      </c>
      <c r="S109" s="57">
        <v>0</v>
      </c>
      <c r="T109" s="57">
        <v>0</v>
      </c>
      <c r="U109" s="57">
        <v>0</v>
      </c>
      <c r="V109" s="57">
        <v>0</v>
      </c>
      <c r="W109" s="57">
        <v>0</v>
      </c>
      <c r="X109" s="57">
        <v>0</v>
      </c>
      <c r="Y109" s="57">
        <v>0</v>
      </c>
      <c r="Z109" s="57">
        <v>0</v>
      </c>
      <c r="AA109" s="57">
        <v>0</v>
      </c>
      <c r="AB109" s="57">
        <v>0</v>
      </c>
      <c r="AC109" s="57"/>
      <c r="AD109" s="57">
        <v>0</v>
      </c>
      <c r="AE109" s="57">
        <v>0</v>
      </c>
      <c r="AF109" s="57">
        <v>0</v>
      </c>
      <c r="AG109" s="57">
        <v>0</v>
      </c>
      <c r="AH109" s="57">
        <v>0</v>
      </c>
      <c r="AI109" s="57">
        <v>0</v>
      </c>
      <c r="AJ109" s="57">
        <v>0</v>
      </c>
      <c r="AK109" s="57">
        <v>0</v>
      </c>
      <c r="AL109" s="57">
        <v>0</v>
      </c>
      <c r="AM109" s="262">
        <v>0</v>
      </c>
      <c r="AN109" s="262">
        <v>0</v>
      </c>
      <c r="AO109" s="262">
        <v>0</v>
      </c>
      <c r="AP109" s="262">
        <v>0</v>
      </c>
    </row>
    <row r="110" spans="2:42">
      <c r="B110" s="56" t="s">
        <v>156</v>
      </c>
      <c r="C110" s="56" t="s">
        <v>157</v>
      </c>
      <c r="H110" s="57">
        <v>0</v>
      </c>
      <c r="I110" s="57">
        <v>0</v>
      </c>
      <c r="J110" s="57">
        <v>0</v>
      </c>
      <c r="K110" s="57">
        <v>0</v>
      </c>
      <c r="L110" s="57">
        <v>0</v>
      </c>
      <c r="M110" s="57">
        <v>0</v>
      </c>
      <c r="N110" s="57">
        <v>0</v>
      </c>
      <c r="O110" s="57">
        <v>0</v>
      </c>
      <c r="P110" s="57">
        <v>0</v>
      </c>
      <c r="Q110" s="57">
        <v>0</v>
      </c>
      <c r="R110" s="57">
        <v>0</v>
      </c>
      <c r="S110" s="57">
        <v>0</v>
      </c>
      <c r="T110" s="57">
        <v>0</v>
      </c>
      <c r="U110" s="57">
        <v>0</v>
      </c>
      <c r="V110" s="57">
        <v>0</v>
      </c>
      <c r="W110" s="57">
        <v>0</v>
      </c>
      <c r="X110" s="57">
        <v>0</v>
      </c>
      <c r="Y110" s="57">
        <v>0</v>
      </c>
      <c r="Z110" s="57">
        <v>0</v>
      </c>
      <c r="AA110" s="57">
        <v>0</v>
      </c>
      <c r="AB110" s="57">
        <v>0</v>
      </c>
      <c r="AC110" s="57"/>
      <c r="AD110" s="57">
        <v>0</v>
      </c>
      <c r="AE110" s="57">
        <v>0</v>
      </c>
      <c r="AF110" s="57">
        <v>0</v>
      </c>
      <c r="AG110" s="57">
        <v>0</v>
      </c>
      <c r="AH110" s="57">
        <v>0</v>
      </c>
      <c r="AI110" s="57">
        <v>0</v>
      </c>
      <c r="AJ110" s="57">
        <v>0</v>
      </c>
      <c r="AK110" s="57">
        <v>0</v>
      </c>
      <c r="AL110" s="57">
        <v>0</v>
      </c>
      <c r="AM110" s="262">
        <v>0</v>
      </c>
      <c r="AN110" s="262">
        <v>0</v>
      </c>
      <c r="AO110" s="262">
        <v>0</v>
      </c>
      <c r="AP110" s="262">
        <v>0</v>
      </c>
    </row>
    <row r="111" spans="2:42">
      <c r="B111" s="56" t="s">
        <v>158</v>
      </c>
      <c r="C111" s="56" t="s">
        <v>159</v>
      </c>
      <c r="H111" s="57">
        <v>83</v>
      </c>
      <c r="I111" s="57">
        <v>528</v>
      </c>
      <c r="J111" s="57">
        <v>789</v>
      </c>
      <c r="K111" s="57">
        <v>877</v>
      </c>
      <c r="L111" s="57">
        <v>88</v>
      </c>
      <c r="M111" s="57">
        <v>178</v>
      </c>
      <c r="N111" s="57">
        <v>268</v>
      </c>
      <c r="O111" s="57">
        <v>360</v>
      </c>
      <c r="P111" s="57">
        <v>93</v>
      </c>
      <c r="Q111" s="57">
        <v>188</v>
      </c>
      <c r="R111" s="57">
        <v>284</v>
      </c>
      <c r="S111" s="57">
        <v>977</v>
      </c>
      <c r="T111" s="57">
        <v>526</v>
      </c>
      <c r="U111" s="57">
        <v>867</v>
      </c>
      <c r="V111" s="57">
        <v>2057</v>
      </c>
      <c r="W111" s="57">
        <v>4991</v>
      </c>
      <c r="X111" s="57">
        <v>309</v>
      </c>
      <c r="Y111" s="57">
        <v>1373</v>
      </c>
      <c r="Z111" s="57">
        <v>1865.10824</v>
      </c>
      <c r="AA111" s="57">
        <v>6604</v>
      </c>
      <c r="AB111" s="57">
        <v>396</v>
      </c>
      <c r="AC111" s="57"/>
      <c r="AD111" s="57">
        <v>2519</v>
      </c>
      <c r="AE111" s="57">
        <v>875</v>
      </c>
      <c r="AF111" s="57">
        <v>2362</v>
      </c>
      <c r="AG111" s="57">
        <v>0</v>
      </c>
      <c r="AH111" s="57">
        <v>1522</v>
      </c>
      <c r="AI111" s="57">
        <v>3128.906203</v>
      </c>
      <c r="AJ111" s="57">
        <v>-580.06683499999997</v>
      </c>
      <c r="AK111" s="57">
        <v>-5795</v>
      </c>
      <c r="AL111" s="57">
        <v>-691</v>
      </c>
      <c r="AM111" s="262">
        <v>-1126</v>
      </c>
      <c r="AN111" s="262">
        <v>-5387.330868</v>
      </c>
      <c r="AO111" s="262">
        <v>0</v>
      </c>
      <c r="AP111" s="262">
        <v>470</v>
      </c>
    </row>
    <row r="112" spans="2:42">
      <c r="B112" s="56" t="s">
        <v>860</v>
      </c>
      <c r="C112" s="56" t="s">
        <v>861</v>
      </c>
      <c r="H112" s="57">
        <v>0</v>
      </c>
      <c r="I112" s="57">
        <v>0</v>
      </c>
      <c r="J112" s="57">
        <v>0</v>
      </c>
      <c r="K112" s="57">
        <v>0</v>
      </c>
      <c r="L112" s="57">
        <v>0</v>
      </c>
      <c r="M112" s="57">
        <v>0</v>
      </c>
      <c r="N112" s="57">
        <v>0</v>
      </c>
      <c r="O112" s="57">
        <v>0</v>
      </c>
      <c r="P112" s="57">
        <v>0</v>
      </c>
      <c r="Q112" s="57">
        <v>0</v>
      </c>
      <c r="R112" s="57">
        <v>0</v>
      </c>
      <c r="S112" s="57">
        <v>0</v>
      </c>
      <c r="T112" s="57">
        <v>0</v>
      </c>
      <c r="U112" s="57">
        <v>0</v>
      </c>
      <c r="V112" s="57">
        <v>0</v>
      </c>
      <c r="W112" s="57">
        <v>0</v>
      </c>
      <c r="X112" s="57">
        <v>0</v>
      </c>
      <c r="Y112" s="57">
        <v>2256</v>
      </c>
      <c r="Z112" s="57">
        <v>18139.396820000002</v>
      </c>
      <c r="AA112" s="57">
        <v>35174</v>
      </c>
      <c r="AB112" s="57">
        <v>0</v>
      </c>
      <c r="AC112" s="57"/>
      <c r="AD112" s="57">
        <v>0</v>
      </c>
      <c r="AE112" s="57">
        <v>9457</v>
      </c>
      <c r="AF112" s="57">
        <v>73623</v>
      </c>
      <c r="AG112" s="57">
        <v>0</v>
      </c>
      <c r="AH112" s="57">
        <v>0</v>
      </c>
      <c r="AI112" s="57">
        <v>116709.009147</v>
      </c>
      <c r="AJ112" s="57">
        <v>166147.79515699999</v>
      </c>
      <c r="AK112" s="57">
        <v>207139</v>
      </c>
      <c r="AL112" s="57">
        <v>42831</v>
      </c>
      <c r="AM112" s="262">
        <v>84493</v>
      </c>
      <c r="AN112" s="262">
        <v>129123.43693700001</v>
      </c>
      <c r="AO112" s="262">
        <v>172743</v>
      </c>
      <c r="AP112" s="262">
        <v>48664</v>
      </c>
    </row>
    <row r="113" spans="2:42">
      <c r="B113" s="56" t="s">
        <v>160</v>
      </c>
      <c r="C113" s="56" t="s">
        <v>161</v>
      </c>
      <c r="H113" s="57">
        <v>851</v>
      </c>
      <c r="I113" s="57">
        <v>1728</v>
      </c>
      <c r="J113" s="57">
        <v>2405</v>
      </c>
      <c r="K113" s="57">
        <v>2470</v>
      </c>
      <c r="L113" s="57">
        <v>1179</v>
      </c>
      <c r="M113" s="57">
        <v>2228</v>
      </c>
      <c r="N113" s="57">
        <v>3312</v>
      </c>
      <c r="O113" s="57">
        <v>4462</v>
      </c>
      <c r="P113" s="57">
        <v>1135</v>
      </c>
      <c r="Q113" s="57">
        <v>2385</v>
      </c>
      <c r="R113" s="57">
        <v>3625</v>
      </c>
      <c r="S113" s="57">
        <v>4864</v>
      </c>
      <c r="T113" s="57">
        <v>1270</v>
      </c>
      <c r="U113" s="57">
        <v>2542</v>
      </c>
      <c r="V113" s="57">
        <v>3735</v>
      </c>
      <c r="W113" s="57">
        <v>4851</v>
      </c>
      <c r="X113" s="57">
        <v>2307</v>
      </c>
      <c r="Y113" s="57">
        <v>4853</v>
      </c>
      <c r="Z113" s="57">
        <v>7761.5368399999998</v>
      </c>
      <c r="AA113" s="57">
        <v>10806</v>
      </c>
      <c r="AB113" s="57">
        <v>797</v>
      </c>
      <c r="AC113" s="57"/>
      <c r="AD113" s="57">
        <v>10981</v>
      </c>
      <c r="AE113" s="57">
        <v>22042</v>
      </c>
      <c r="AF113" s="57">
        <v>33732</v>
      </c>
      <c r="AG113" s="57">
        <v>0</v>
      </c>
      <c r="AH113" s="57">
        <v>3106</v>
      </c>
      <c r="AI113" s="57">
        <v>6239.8382510000001</v>
      </c>
      <c r="AJ113" s="57">
        <v>9400.5614600000008</v>
      </c>
      <c r="AK113" s="57">
        <v>12589</v>
      </c>
      <c r="AL113" s="57">
        <v>2959</v>
      </c>
      <c r="AM113" s="262">
        <v>5941</v>
      </c>
      <c r="AN113" s="262">
        <v>8947.0919209999993</v>
      </c>
      <c r="AO113" s="262">
        <v>11977</v>
      </c>
      <c r="AP113" s="262">
        <v>2493</v>
      </c>
    </row>
    <row r="114" spans="2:42">
      <c r="B114" s="56" t="s">
        <v>47</v>
      </c>
      <c r="C114" s="56" t="s">
        <v>48</v>
      </c>
      <c r="H114" s="57">
        <v>-181</v>
      </c>
      <c r="I114" s="57">
        <v>-1101</v>
      </c>
      <c r="J114" s="57">
        <v>-4047</v>
      </c>
      <c r="K114" s="57">
        <v>-2728</v>
      </c>
      <c r="L114" s="57">
        <v>-7442</v>
      </c>
      <c r="M114" s="57">
        <v>-6123</v>
      </c>
      <c r="N114" s="57">
        <v>-8468</v>
      </c>
      <c r="O114" s="57">
        <v>-14005</v>
      </c>
      <c r="P114" s="57">
        <v>-956</v>
      </c>
      <c r="Q114" s="57">
        <v>-478</v>
      </c>
      <c r="R114" s="57">
        <v>-1667</v>
      </c>
      <c r="S114" s="57">
        <v>-2731</v>
      </c>
      <c r="T114" s="57">
        <v>3749</v>
      </c>
      <c r="U114" s="57">
        <v>-1529</v>
      </c>
      <c r="V114" s="57">
        <v>-1856</v>
      </c>
      <c r="W114" s="57">
        <v>7860</v>
      </c>
      <c r="X114" s="57">
        <v>-1718</v>
      </c>
      <c r="Y114" s="57">
        <v>1485</v>
      </c>
      <c r="Z114" s="57">
        <v>5380.6384399999997</v>
      </c>
      <c r="AA114" s="57">
        <v>42936</v>
      </c>
      <c r="AB114" s="57">
        <v>-8230</v>
      </c>
      <c r="AC114" s="57"/>
      <c r="AD114" s="57">
        <v>-8179</v>
      </c>
      <c r="AE114" s="57">
        <v>3725</v>
      </c>
      <c r="AF114" s="57">
        <v>17700</v>
      </c>
      <c r="AG114" s="57">
        <v>160766</v>
      </c>
      <c r="AH114" s="57">
        <v>-32023</v>
      </c>
      <c r="AI114" s="57">
        <v>-22075.508791</v>
      </c>
      <c r="AJ114" s="57">
        <v>-61163.054990999997</v>
      </c>
      <c r="AK114" s="57">
        <v>-60210</v>
      </c>
      <c r="AL114" s="57">
        <v>-21809</v>
      </c>
      <c r="AM114" s="262">
        <v>-23055</v>
      </c>
      <c r="AN114" s="262">
        <v>-57758.367286000001</v>
      </c>
      <c r="AO114" s="262">
        <v>-11997</v>
      </c>
      <c r="AP114" s="262">
        <v>-25434</v>
      </c>
    </row>
    <row r="115" spans="2:42">
      <c r="B115" s="56" t="s">
        <v>162</v>
      </c>
      <c r="C115" s="56" t="s">
        <v>163</v>
      </c>
      <c r="H115" s="57"/>
      <c r="I115" s="57"/>
      <c r="J115" s="57"/>
      <c r="K115" s="57">
        <v>1336</v>
      </c>
      <c r="L115" s="57"/>
      <c r="M115" s="57"/>
      <c r="N115" s="57"/>
      <c r="O115" s="57">
        <v>0</v>
      </c>
      <c r="P115" s="57">
        <v>0</v>
      </c>
      <c r="Q115" s="57">
        <v>0</v>
      </c>
      <c r="R115" s="57">
        <v>0</v>
      </c>
      <c r="S115" s="57">
        <v>0</v>
      </c>
      <c r="T115" s="57">
        <v>0</v>
      </c>
      <c r="U115" s="57">
        <v>0</v>
      </c>
      <c r="V115" s="57">
        <v>0</v>
      </c>
      <c r="W115" s="57">
        <v>0</v>
      </c>
      <c r="X115" s="57">
        <v>0</v>
      </c>
      <c r="Y115" s="57">
        <v>0</v>
      </c>
      <c r="Z115" s="57">
        <v>0</v>
      </c>
      <c r="AA115" s="57">
        <v>0</v>
      </c>
      <c r="AB115" s="57">
        <v>0</v>
      </c>
      <c r="AC115" s="57"/>
      <c r="AD115" s="57"/>
      <c r="AE115" s="57"/>
      <c r="AF115" s="57"/>
      <c r="AG115" s="57"/>
      <c r="AH115" s="57"/>
      <c r="AI115" s="57"/>
      <c r="AJ115" s="57"/>
      <c r="AK115" s="57"/>
      <c r="AL115" s="57"/>
      <c r="AM115" s="262"/>
      <c r="AN115" s="262"/>
      <c r="AO115" s="262"/>
      <c r="AP115" s="262"/>
    </row>
    <row r="116" spans="2:42">
      <c r="B116" s="56" t="s">
        <v>164</v>
      </c>
      <c r="C116" s="56" t="s">
        <v>46</v>
      </c>
      <c r="H116" s="57">
        <v>19132</v>
      </c>
      <c r="I116" s="57">
        <v>37219</v>
      </c>
      <c r="J116" s="57">
        <v>54256</v>
      </c>
      <c r="K116" s="57">
        <v>62527</v>
      </c>
      <c r="L116" s="57">
        <v>20141</v>
      </c>
      <c r="M116" s="57">
        <v>40978</v>
      </c>
      <c r="N116" s="57">
        <v>58695</v>
      </c>
      <c r="O116" s="57">
        <v>76998</v>
      </c>
      <c r="P116" s="57">
        <v>12968</v>
      </c>
      <c r="Q116" s="57">
        <v>25356</v>
      </c>
      <c r="R116" s="57">
        <v>38706</v>
      </c>
      <c r="S116" s="57">
        <v>54421</v>
      </c>
      <c r="T116" s="57">
        <v>16340</v>
      </c>
      <c r="U116" s="57">
        <v>30809</v>
      </c>
      <c r="V116" s="57">
        <v>49554</v>
      </c>
      <c r="W116" s="57">
        <v>51890</v>
      </c>
      <c r="X116" s="57">
        <v>17815</v>
      </c>
      <c r="Y116" s="57">
        <v>33307</v>
      </c>
      <c r="Z116" s="57">
        <v>61091.19644</v>
      </c>
      <c r="AA116" s="57">
        <v>34149</v>
      </c>
      <c r="AB116" s="57">
        <v>23180</v>
      </c>
      <c r="AC116" s="57"/>
      <c r="AD116" s="57">
        <v>84803</v>
      </c>
      <c r="AE116" s="57">
        <v>153758</v>
      </c>
      <c r="AF116" s="57">
        <v>265460</v>
      </c>
      <c r="AG116" s="57">
        <v>165854</v>
      </c>
      <c r="AH116" s="57">
        <v>90446</v>
      </c>
      <c r="AI116" s="57">
        <v>131629.245799</v>
      </c>
      <c r="AJ116" s="57">
        <v>241159.25390499999</v>
      </c>
      <c r="AK116" s="57">
        <v>316222</v>
      </c>
      <c r="AL116" s="57">
        <v>84579</v>
      </c>
      <c r="AM116" s="262">
        <v>136785</v>
      </c>
      <c r="AN116" s="262">
        <v>229531.985851</v>
      </c>
      <c r="AO116" s="262">
        <v>286954</v>
      </c>
      <c r="AP116" s="262">
        <v>75511</v>
      </c>
    </row>
    <row r="117" spans="2:42" ht="14.25" customHeight="1">
      <c r="B117" s="56" t="s">
        <v>35</v>
      </c>
      <c r="C117" s="56" t="s">
        <v>36</v>
      </c>
      <c r="H117" s="57">
        <v>17108</v>
      </c>
      <c r="I117" s="57">
        <v>33793</v>
      </c>
      <c r="J117" s="57">
        <v>50564</v>
      </c>
      <c r="K117" s="57">
        <v>66605</v>
      </c>
      <c r="L117" s="57">
        <v>16334</v>
      </c>
      <c r="M117" s="57">
        <v>32675</v>
      </c>
      <c r="N117" s="57">
        <v>48998</v>
      </c>
      <c r="O117" s="57">
        <v>65433</v>
      </c>
      <c r="P117" s="57">
        <v>16165</v>
      </c>
      <c r="Q117" s="57">
        <v>30340</v>
      </c>
      <c r="R117" s="57">
        <v>45592</v>
      </c>
      <c r="S117" s="57">
        <v>61274</v>
      </c>
      <c r="T117" s="57">
        <v>15180</v>
      </c>
      <c r="U117" s="57">
        <v>30385</v>
      </c>
      <c r="V117" s="57">
        <v>44933</v>
      </c>
      <c r="W117" s="57">
        <v>58576</v>
      </c>
      <c r="X117" s="57">
        <v>13699</v>
      </c>
      <c r="Y117" s="57">
        <v>26129</v>
      </c>
      <c r="Z117" s="57">
        <v>38724.730179999991</v>
      </c>
      <c r="AA117" s="57">
        <v>49592</v>
      </c>
      <c r="AB117" s="57">
        <v>37828</v>
      </c>
      <c r="AC117" s="57"/>
      <c r="AD117" s="57">
        <v>64161</v>
      </c>
      <c r="AE117" s="57">
        <v>125651</v>
      </c>
      <c r="AF117" s="57">
        <v>176764</v>
      </c>
      <c r="AG117" s="57">
        <v>427179</v>
      </c>
      <c r="AH117" s="57">
        <v>147271</v>
      </c>
      <c r="AI117" s="57">
        <v>159480.685352</v>
      </c>
      <c r="AJ117" s="57">
        <v>228983.19375899999</v>
      </c>
      <c r="AK117" s="57">
        <v>297468</v>
      </c>
      <c r="AL117" s="57">
        <v>60042</v>
      </c>
      <c r="AM117" s="262">
        <v>118783</v>
      </c>
      <c r="AN117" s="262">
        <v>180555.70980899999</v>
      </c>
      <c r="AO117" s="262">
        <v>232905</v>
      </c>
      <c r="AP117" s="262">
        <v>51075</v>
      </c>
    </row>
    <row r="118" spans="2:42">
      <c r="B118" s="56" t="s">
        <v>37</v>
      </c>
      <c r="C118" s="56" t="s">
        <v>38</v>
      </c>
      <c r="H118" s="57">
        <v>-875</v>
      </c>
      <c r="I118" s="57">
        <v>-2062</v>
      </c>
      <c r="J118" s="57">
        <v>-2896</v>
      </c>
      <c r="K118" s="57">
        <v>-3787</v>
      </c>
      <c r="L118" s="57">
        <v>-1043</v>
      </c>
      <c r="M118" s="57">
        <v>-1999</v>
      </c>
      <c r="N118" s="57">
        <v>-2783</v>
      </c>
      <c r="O118" s="57">
        <v>-3427</v>
      </c>
      <c r="P118" s="57">
        <v>-677</v>
      </c>
      <c r="Q118" s="57">
        <v>-1238</v>
      </c>
      <c r="R118" s="57">
        <v>-1543</v>
      </c>
      <c r="S118" s="57">
        <v>-2220</v>
      </c>
      <c r="T118" s="57">
        <v>-1141</v>
      </c>
      <c r="U118" s="57">
        <v>-2468</v>
      </c>
      <c r="V118" s="57">
        <v>-4757</v>
      </c>
      <c r="W118" s="57">
        <v>-6206</v>
      </c>
      <c r="X118" s="57">
        <v>-3472</v>
      </c>
      <c r="Y118" s="57">
        <v>-5860</v>
      </c>
      <c r="Z118" s="57">
        <v>-8459.4047100000025</v>
      </c>
      <c r="AA118" s="57">
        <v>-13122</v>
      </c>
      <c r="AB118" s="57">
        <v>-4732</v>
      </c>
      <c r="AC118" s="57"/>
      <c r="AD118" s="57">
        <v>-16526</v>
      </c>
      <c r="AE118" s="57">
        <v>-26876</v>
      </c>
      <c r="AF118" s="57">
        <v>-37679</v>
      </c>
      <c r="AG118" s="57">
        <v>-10581</v>
      </c>
      <c r="AH118" s="57">
        <v>-18461</v>
      </c>
      <c r="AI118" s="57">
        <v>-25382.521406</v>
      </c>
      <c r="AJ118" s="57">
        <v>-33258.863934000001</v>
      </c>
      <c r="AK118" s="57">
        <v>-42890</v>
      </c>
      <c r="AL118" s="57">
        <v>-12987</v>
      </c>
      <c r="AM118" s="262">
        <v>-26762</v>
      </c>
      <c r="AN118" s="262">
        <v>-36876.863191999997</v>
      </c>
      <c r="AO118" s="262">
        <v>-43558</v>
      </c>
      <c r="AP118" s="262">
        <v>-9588</v>
      </c>
    </row>
    <row r="119" spans="2:42">
      <c r="B119" s="56" t="s">
        <v>165</v>
      </c>
      <c r="C119" s="56" t="s">
        <v>166</v>
      </c>
      <c r="H119" s="57">
        <v>1767</v>
      </c>
      <c r="I119" s="57">
        <v>3341</v>
      </c>
      <c r="J119" s="57">
        <v>5101</v>
      </c>
      <c r="K119" s="57">
        <v>22968</v>
      </c>
      <c r="L119" s="57">
        <v>1374</v>
      </c>
      <c r="M119" s="57">
        <v>1902</v>
      </c>
      <c r="N119" s="57">
        <v>2959</v>
      </c>
      <c r="O119" s="57">
        <v>-3189</v>
      </c>
      <c r="P119" s="57">
        <v>805</v>
      </c>
      <c r="Q119" s="57">
        <v>723</v>
      </c>
      <c r="R119" s="57">
        <v>-814</v>
      </c>
      <c r="S119" s="57">
        <v>-5490</v>
      </c>
      <c r="T119" s="57">
        <v>331</v>
      </c>
      <c r="U119" s="57">
        <v>3991</v>
      </c>
      <c r="V119" s="57">
        <v>5119</v>
      </c>
      <c r="W119" s="57">
        <v>6035</v>
      </c>
      <c r="X119" s="57">
        <v>1094</v>
      </c>
      <c r="Y119" s="57">
        <v>2232</v>
      </c>
      <c r="Z119" s="57">
        <v>2889.9981200000002</v>
      </c>
      <c r="AA119" s="57">
        <v>3209</v>
      </c>
      <c r="AB119" s="57">
        <v>604</v>
      </c>
      <c r="AC119" s="57"/>
      <c r="AD119" s="57">
        <v>5210</v>
      </c>
      <c r="AE119" s="57">
        <v>10256</v>
      </c>
      <c r="AF119" s="57">
        <v>12748</v>
      </c>
      <c r="AG119" s="57">
        <v>13881</v>
      </c>
      <c r="AH119" s="57">
        <v>2366</v>
      </c>
      <c r="AI119" s="57">
        <v>3614.4764129999999</v>
      </c>
      <c r="AJ119" s="57">
        <v>4943.0418820000004</v>
      </c>
      <c r="AK119" s="57">
        <v>-4827</v>
      </c>
      <c r="AL119" s="57">
        <v>838</v>
      </c>
      <c r="AM119" s="262">
        <v>-579</v>
      </c>
      <c r="AN119" s="262">
        <v>2297.147457</v>
      </c>
      <c r="AO119" s="262">
        <v>6528</v>
      </c>
      <c r="AP119" s="262">
        <v>3822</v>
      </c>
    </row>
    <row r="120" spans="2:42">
      <c r="B120" s="56" t="s">
        <v>167</v>
      </c>
      <c r="C120" s="56" t="s">
        <v>168</v>
      </c>
      <c r="H120" s="57">
        <v>0</v>
      </c>
      <c r="I120" s="57">
        <v>0</v>
      </c>
      <c r="J120" s="57">
        <v>0</v>
      </c>
      <c r="K120" s="57">
        <v>27</v>
      </c>
      <c r="L120" s="57">
        <v>8</v>
      </c>
      <c r="M120" s="57">
        <v>0</v>
      </c>
      <c r="N120" s="57">
        <v>-2</v>
      </c>
      <c r="O120" s="57">
        <v>-2</v>
      </c>
      <c r="P120" s="57">
        <v>220</v>
      </c>
      <c r="Q120" s="57">
        <v>40</v>
      </c>
      <c r="R120" s="57">
        <v>40</v>
      </c>
      <c r="S120" s="57">
        <v>43</v>
      </c>
      <c r="T120" s="57">
        <v>3</v>
      </c>
      <c r="U120" s="57">
        <v>3</v>
      </c>
      <c r="V120" s="57">
        <v>56</v>
      </c>
      <c r="W120" s="57">
        <v>971</v>
      </c>
      <c r="X120" s="57">
        <v>0</v>
      </c>
      <c r="Y120" s="57">
        <v>0</v>
      </c>
      <c r="Z120" s="57">
        <v>0</v>
      </c>
      <c r="AA120" s="57">
        <v>0</v>
      </c>
      <c r="AB120" s="57">
        <v>0</v>
      </c>
      <c r="AC120" s="57"/>
      <c r="AD120" s="57">
        <v>0</v>
      </c>
      <c r="AE120" s="57">
        <v>0</v>
      </c>
      <c r="AF120" s="57">
        <v>0</v>
      </c>
      <c r="AG120" s="57">
        <v>0</v>
      </c>
      <c r="AH120" s="57">
        <v>0</v>
      </c>
      <c r="AI120" s="57">
        <v>0</v>
      </c>
      <c r="AJ120" s="57">
        <v>0</v>
      </c>
      <c r="AK120" s="57">
        <v>0</v>
      </c>
      <c r="AL120" s="57">
        <v>135</v>
      </c>
      <c r="AM120" s="262">
        <v>137</v>
      </c>
      <c r="AN120" s="262">
        <v>1075.9367030000001</v>
      </c>
      <c r="AO120" s="262">
        <v>1246</v>
      </c>
      <c r="AP120" s="262">
        <v>0</v>
      </c>
    </row>
    <row r="121" spans="2:42">
      <c r="B121" s="56" t="s">
        <v>169</v>
      </c>
      <c r="C121" s="56" t="s">
        <v>170</v>
      </c>
      <c r="H121" s="57">
        <v>1</v>
      </c>
      <c r="I121" s="57">
        <v>-51</v>
      </c>
      <c r="J121" s="57">
        <v>-1901</v>
      </c>
      <c r="K121" s="57">
        <v>-1896</v>
      </c>
      <c r="L121" s="57">
        <v>1</v>
      </c>
      <c r="M121" s="57">
        <v>-2</v>
      </c>
      <c r="N121" s="57">
        <v>-3</v>
      </c>
      <c r="O121" s="57">
        <v>666</v>
      </c>
      <c r="P121" s="57">
        <v>152</v>
      </c>
      <c r="Q121" s="57">
        <v>152</v>
      </c>
      <c r="R121" s="57">
        <v>158</v>
      </c>
      <c r="S121" s="57">
        <v>1165</v>
      </c>
      <c r="T121" s="57">
        <v>3</v>
      </c>
      <c r="U121" s="57">
        <v>3</v>
      </c>
      <c r="V121" s="57">
        <v>3</v>
      </c>
      <c r="W121" s="57">
        <v>15</v>
      </c>
      <c r="X121" s="57">
        <v>6</v>
      </c>
      <c r="Y121" s="57">
        <v>11</v>
      </c>
      <c r="Z121" s="57">
        <v>13.839180000000001</v>
      </c>
      <c r="AA121" s="57">
        <v>15</v>
      </c>
      <c r="AB121" s="57">
        <v>1</v>
      </c>
      <c r="AC121" s="57"/>
      <c r="AD121" s="57">
        <v>28</v>
      </c>
      <c r="AE121" s="57">
        <v>25</v>
      </c>
      <c r="AF121" s="57">
        <v>36</v>
      </c>
      <c r="AG121" s="57">
        <v>39</v>
      </c>
      <c r="AH121" s="57">
        <v>3</v>
      </c>
      <c r="AI121" s="57">
        <v>86.617098999999996</v>
      </c>
      <c r="AJ121" s="57">
        <v>32.753414999999997</v>
      </c>
      <c r="AK121" s="57">
        <v>735</v>
      </c>
      <c r="AL121" s="57">
        <v>0</v>
      </c>
      <c r="AM121" s="262">
        <v>0</v>
      </c>
      <c r="AN121" s="262">
        <v>59.124372999999999</v>
      </c>
      <c r="AO121" s="262">
        <v>52</v>
      </c>
      <c r="AP121" s="262">
        <v>27</v>
      </c>
    </row>
    <row r="122" spans="2:42">
      <c r="B122" s="56" t="s">
        <v>171</v>
      </c>
      <c r="C122" s="56" t="s">
        <v>172</v>
      </c>
      <c r="H122" s="57">
        <v>1026</v>
      </c>
      <c r="I122" s="57">
        <v>0</v>
      </c>
      <c r="J122" s="57">
        <v>3399</v>
      </c>
      <c r="K122" s="57">
        <v>3031</v>
      </c>
      <c r="L122" s="57">
        <v>1033</v>
      </c>
      <c r="M122" s="57">
        <v>-1</v>
      </c>
      <c r="N122" s="57">
        <v>195</v>
      </c>
      <c r="O122" s="57">
        <v>3110</v>
      </c>
      <c r="P122" s="57">
        <v>1115</v>
      </c>
      <c r="Q122" s="57">
        <v>1185</v>
      </c>
      <c r="R122" s="57">
        <v>3951</v>
      </c>
      <c r="S122" s="57">
        <v>1115</v>
      </c>
      <c r="T122" s="57">
        <v>4</v>
      </c>
      <c r="U122" s="57">
        <v>182</v>
      </c>
      <c r="V122" s="57">
        <v>793</v>
      </c>
      <c r="W122" s="57">
        <v>1104</v>
      </c>
      <c r="X122" s="57">
        <v>0</v>
      </c>
      <c r="Y122" s="57">
        <v>188</v>
      </c>
      <c r="Z122" s="57">
        <v>0</v>
      </c>
      <c r="AA122" s="57">
        <v>311</v>
      </c>
      <c r="AB122" s="57">
        <v>3656</v>
      </c>
      <c r="AC122" s="57"/>
      <c r="AD122" s="57">
        <v>0</v>
      </c>
      <c r="AE122" s="57">
        <v>906</v>
      </c>
      <c r="AF122" s="57">
        <v>0</v>
      </c>
      <c r="AG122" s="57">
        <v>0</v>
      </c>
      <c r="AH122" s="57">
        <v>14080</v>
      </c>
      <c r="AI122" s="57">
        <v>4140.3107840000002</v>
      </c>
      <c r="AJ122" s="57">
        <v>6570.6536390000001</v>
      </c>
      <c r="AK122" s="57">
        <v>9756</v>
      </c>
      <c r="AL122" s="57">
        <v>3647</v>
      </c>
      <c r="AM122" s="262">
        <v>5697</v>
      </c>
      <c r="AN122" s="262">
        <v>6997.1127280000001</v>
      </c>
      <c r="AO122" s="262">
        <v>2716</v>
      </c>
      <c r="AP122" s="262">
        <v>719</v>
      </c>
    </row>
    <row r="123" spans="2:42" ht="14.25" customHeight="1">
      <c r="B123" s="56" t="s">
        <v>173</v>
      </c>
      <c r="C123" s="56" t="s">
        <v>174</v>
      </c>
      <c r="H123" s="57">
        <v>-2034</v>
      </c>
      <c r="I123" s="57">
        <v>1378</v>
      </c>
      <c r="J123" s="57">
        <v>-1016</v>
      </c>
      <c r="K123" s="57">
        <v>3757</v>
      </c>
      <c r="L123" s="57">
        <v>-1343</v>
      </c>
      <c r="M123" s="57">
        <v>2613</v>
      </c>
      <c r="N123" s="57">
        <v>-2036</v>
      </c>
      <c r="O123" s="57">
        <v>-2361</v>
      </c>
      <c r="P123" s="57">
        <v>-753</v>
      </c>
      <c r="Q123" s="57">
        <v>-4872</v>
      </c>
      <c r="R123" s="57">
        <v>-6942</v>
      </c>
      <c r="S123" s="57">
        <v>-2072</v>
      </c>
      <c r="T123" s="57">
        <v>47</v>
      </c>
      <c r="U123" s="57">
        <v>-2</v>
      </c>
      <c r="V123" s="57">
        <v>825</v>
      </c>
      <c r="W123" s="57">
        <v>-1297</v>
      </c>
      <c r="X123" s="57">
        <v>-1484</v>
      </c>
      <c r="Y123" s="57">
        <v>-2598</v>
      </c>
      <c r="Z123" s="57">
        <v>-4039.8402500000002</v>
      </c>
      <c r="AA123" s="57">
        <v>-7580</v>
      </c>
      <c r="AB123" s="57">
        <v>-1250</v>
      </c>
      <c r="AC123" s="57"/>
      <c r="AD123" s="57">
        <v>-7064</v>
      </c>
      <c r="AE123" s="57">
        <v>-10681</v>
      </c>
      <c r="AF123" s="57">
        <v>-17719</v>
      </c>
      <c r="AG123" s="57">
        <v>-1201</v>
      </c>
      <c r="AH123" s="57">
        <v>-4965</v>
      </c>
      <c r="AI123" s="57">
        <v>-4470.4225749999996</v>
      </c>
      <c r="AJ123" s="57">
        <v>12771.176767000001</v>
      </c>
      <c r="AK123" s="57">
        <v>25448</v>
      </c>
      <c r="AL123" s="57">
        <v>-3673</v>
      </c>
      <c r="AM123" s="262">
        <v>-8325</v>
      </c>
      <c r="AN123" s="262">
        <v>-11546.659887</v>
      </c>
      <c r="AO123" s="262">
        <v>-87792</v>
      </c>
      <c r="AP123" s="262">
        <v>-1463</v>
      </c>
    </row>
    <row r="124" spans="2:42" ht="14.25" customHeight="1">
      <c r="B124" s="56" t="s">
        <v>101</v>
      </c>
      <c r="C124" s="56" t="s">
        <v>102</v>
      </c>
      <c r="H124" s="57">
        <v>0</v>
      </c>
      <c r="I124" s="57">
        <v>-583</v>
      </c>
      <c r="J124" s="57">
        <v>0</v>
      </c>
      <c r="K124" s="57">
        <v>0</v>
      </c>
      <c r="L124" s="57">
        <v>4</v>
      </c>
      <c r="M124" s="57">
        <v>675</v>
      </c>
      <c r="N124" s="57">
        <v>0</v>
      </c>
      <c r="O124" s="57">
        <v>0</v>
      </c>
      <c r="P124" s="57">
        <v>0</v>
      </c>
      <c r="Q124" s="57">
        <v>0</v>
      </c>
      <c r="R124" s="57">
        <v>0</v>
      </c>
      <c r="S124" s="57">
        <v>0</v>
      </c>
      <c r="T124" s="57">
        <v>0</v>
      </c>
      <c r="U124" s="57">
        <v>0</v>
      </c>
      <c r="V124" s="57">
        <v>0</v>
      </c>
      <c r="W124" s="57">
        <v>0</v>
      </c>
      <c r="X124" s="57">
        <v>0</v>
      </c>
      <c r="Y124" s="57">
        <v>0</v>
      </c>
      <c r="Z124" s="57">
        <v>0</v>
      </c>
      <c r="AA124" s="57">
        <v>0</v>
      </c>
      <c r="AB124" s="57">
        <v>0</v>
      </c>
      <c r="AC124" s="57"/>
      <c r="AD124" s="57"/>
      <c r="AE124" s="57"/>
      <c r="AF124" s="57"/>
      <c r="AG124" s="57"/>
      <c r="AH124" s="57"/>
      <c r="AI124" s="57"/>
      <c r="AJ124" s="57"/>
      <c r="AK124" s="57"/>
      <c r="AL124" s="57"/>
      <c r="AM124" s="262"/>
      <c r="AN124" s="262"/>
      <c r="AO124" s="262"/>
      <c r="AP124" s="262"/>
    </row>
    <row r="125" spans="2:42" ht="30">
      <c r="B125" s="77" t="s">
        <v>175</v>
      </c>
      <c r="C125" s="77" t="s">
        <v>176</v>
      </c>
      <c r="H125" s="57"/>
      <c r="I125" s="57"/>
      <c r="J125" s="57"/>
      <c r="K125" s="57"/>
      <c r="L125" s="57"/>
      <c r="M125" s="57"/>
      <c r="N125" s="57"/>
      <c r="O125" s="57"/>
      <c r="P125" s="57"/>
      <c r="Q125" s="57"/>
      <c r="R125" s="57"/>
      <c r="S125" s="57"/>
      <c r="T125" s="57"/>
      <c r="U125" s="57"/>
      <c r="V125" s="57"/>
      <c r="W125" s="57"/>
      <c r="X125" s="57"/>
      <c r="Y125" s="57"/>
      <c r="Z125" s="57"/>
      <c r="AA125" s="57"/>
      <c r="AB125" s="57"/>
      <c r="AC125" s="57"/>
      <c r="AD125" s="57"/>
      <c r="AE125" s="57"/>
      <c r="AF125" s="57"/>
      <c r="AG125" s="57"/>
      <c r="AH125" s="57"/>
      <c r="AI125" s="57"/>
      <c r="AJ125" s="57"/>
      <c r="AK125" s="57"/>
      <c r="AL125" s="57"/>
      <c r="AM125" s="262"/>
      <c r="AN125" s="262"/>
      <c r="AO125" s="262"/>
      <c r="AP125" s="262"/>
    </row>
    <row r="126" spans="2:42">
      <c r="B126" s="56" t="s">
        <v>177</v>
      </c>
      <c r="C126" s="56" t="s">
        <v>178</v>
      </c>
      <c r="H126" s="57">
        <v>-9568</v>
      </c>
      <c r="I126" s="57">
        <v>-33103.925549999985</v>
      </c>
      <c r="J126" s="57">
        <v>-45264</v>
      </c>
      <c r="K126" s="57">
        <v>-10452</v>
      </c>
      <c r="L126" s="57">
        <v>14796.985288397784</v>
      </c>
      <c r="M126" s="57">
        <v>4464.3757500000211</v>
      </c>
      <c r="N126" s="57">
        <v>-33839</v>
      </c>
      <c r="O126" s="57">
        <v>17141</v>
      </c>
      <c r="P126" s="57">
        <v>19561</v>
      </c>
      <c r="Q126" s="57">
        <v>17283</v>
      </c>
      <c r="R126" s="57">
        <v>-20135</v>
      </c>
      <c r="S126" s="57">
        <v>14125</v>
      </c>
      <c r="T126" s="57">
        <v>-4696</v>
      </c>
      <c r="U126" s="57">
        <v>4401</v>
      </c>
      <c r="V126" s="57">
        <v>4223</v>
      </c>
      <c r="W126" s="57">
        <v>7434</v>
      </c>
      <c r="X126" s="57">
        <v>-6933</v>
      </c>
      <c r="Y126" s="57">
        <v>-1061</v>
      </c>
      <c r="Z126" s="57">
        <v>-3595.3760399999987</v>
      </c>
      <c r="AA126" s="57">
        <v>-8682</v>
      </c>
      <c r="AB126" s="57">
        <v>2661</v>
      </c>
      <c r="AC126" s="57"/>
      <c r="AD126" s="57">
        <v>-32082</v>
      </c>
      <c r="AE126" s="57">
        <v>-4449</v>
      </c>
      <c r="AF126" s="57">
        <v>-14575</v>
      </c>
      <c r="AG126" s="57">
        <v>-39010</v>
      </c>
      <c r="AH126" s="57">
        <v>9993</v>
      </c>
      <c r="AI126" s="57">
        <v>13138.755448</v>
      </c>
      <c r="AJ126" s="57">
        <v>972.39519099999995</v>
      </c>
      <c r="AK126" s="57">
        <v>-25438</v>
      </c>
      <c r="AL126" s="57">
        <v>28769</v>
      </c>
      <c r="AM126" s="262">
        <v>33322</v>
      </c>
      <c r="AN126" s="262">
        <v>35949.317476999997</v>
      </c>
      <c r="AO126" s="262">
        <v>45252</v>
      </c>
      <c r="AP126" s="262">
        <v>19404</v>
      </c>
    </row>
    <row r="127" spans="2:42">
      <c r="B127" s="56" t="s">
        <v>862</v>
      </c>
      <c r="C127" s="56" t="s">
        <v>869</v>
      </c>
      <c r="H127" s="57">
        <v>362</v>
      </c>
      <c r="I127" s="57">
        <v>-10</v>
      </c>
      <c r="J127" s="57">
        <v>2849</v>
      </c>
      <c r="K127" s="57">
        <v>-508</v>
      </c>
      <c r="L127" s="57">
        <v>-3292.0903954802261</v>
      </c>
      <c r="M127" s="57">
        <v>-1889</v>
      </c>
      <c r="N127" s="57">
        <v>92</v>
      </c>
      <c r="O127" s="57">
        <v>-98</v>
      </c>
      <c r="P127" s="57">
        <v>110</v>
      </c>
      <c r="Q127" s="57">
        <v>-1085</v>
      </c>
      <c r="R127" s="57">
        <v>-1645</v>
      </c>
      <c r="S127" s="57">
        <v>-1866</v>
      </c>
      <c r="T127" s="57">
        <v>591</v>
      </c>
      <c r="U127" s="57">
        <v>621</v>
      </c>
      <c r="V127" s="57">
        <v>840</v>
      </c>
      <c r="W127" s="57">
        <v>153</v>
      </c>
      <c r="X127" s="57">
        <v>108</v>
      </c>
      <c r="Y127" s="57">
        <v>-722</v>
      </c>
      <c r="Z127" s="57">
        <v>-617.58950999999627</v>
      </c>
      <c r="AA127" s="57">
        <v>-3863</v>
      </c>
      <c r="AB127" s="57">
        <v>-289</v>
      </c>
      <c r="AC127" s="57"/>
      <c r="AD127" s="57">
        <v>500</v>
      </c>
      <c r="AE127" s="57">
        <v>-3027</v>
      </c>
      <c r="AF127" s="57">
        <v>-2504</v>
      </c>
      <c r="AG127" s="57">
        <v>-14763</v>
      </c>
      <c r="AH127" s="57">
        <v>-1110</v>
      </c>
      <c r="AI127" s="57">
        <v>-1386.5641760000001</v>
      </c>
      <c r="AJ127" s="57">
        <v>-2349.5739170000002</v>
      </c>
      <c r="AK127" s="57">
        <v>-4131</v>
      </c>
      <c r="AL127" s="57">
        <v>-211</v>
      </c>
      <c r="AM127" s="262">
        <v>-317</v>
      </c>
      <c r="AN127" s="262">
        <v>-1529.95156</v>
      </c>
      <c r="AO127" s="262">
        <v>-3399</v>
      </c>
      <c r="AP127" s="262">
        <v>1607</v>
      </c>
    </row>
    <row r="128" spans="2:42">
      <c r="B128" s="56" t="s">
        <v>863</v>
      </c>
      <c r="C128" s="56" t="s">
        <v>179</v>
      </c>
      <c r="H128" s="57">
        <v>-3124</v>
      </c>
      <c r="I128" s="57">
        <v>-5087</v>
      </c>
      <c r="J128" s="57">
        <v>-4868</v>
      </c>
      <c r="K128" s="57">
        <v>-430</v>
      </c>
      <c r="L128" s="57">
        <v>-507.48502994011977</v>
      </c>
      <c r="M128" s="57">
        <v>-2021</v>
      </c>
      <c r="N128" s="57">
        <v>-2548</v>
      </c>
      <c r="O128" s="57">
        <v>15</v>
      </c>
      <c r="P128" s="57">
        <v>784</v>
      </c>
      <c r="Q128" s="57">
        <v>-8338</v>
      </c>
      <c r="R128" s="57">
        <v>1716</v>
      </c>
      <c r="S128" s="57">
        <v>1527</v>
      </c>
      <c r="T128" s="57">
        <v>4149</v>
      </c>
      <c r="U128" s="57">
        <v>2801</v>
      </c>
      <c r="V128" s="57">
        <v>-2407</v>
      </c>
      <c r="W128" s="57">
        <v>-2793</v>
      </c>
      <c r="X128" s="57">
        <v>3593</v>
      </c>
      <c r="Y128" s="57">
        <v>2439</v>
      </c>
      <c r="Z128" s="57">
        <v>-588.37725000000091</v>
      </c>
      <c r="AA128" s="57">
        <v>-971</v>
      </c>
      <c r="AB128" s="57">
        <v>2101</v>
      </c>
      <c r="AC128" s="57"/>
      <c r="AD128" s="57">
        <v>16626</v>
      </c>
      <c r="AE128" s="57">
        <v>10222</v>
      </c>
      <c r="AF128" s="57">
        <v>-2385</v>
      </c>
      <c r="AG128" s="57">
        <v>-3713</v>
      </c>
      <c r="AH128" s="57">
        <v>8073</v>
      </c>
      <c r="AI128" s="57">
        <v>15886.062389999999</v>
      </c>
      <c r="AJ128" s="57">
        <v>-37102.627176000002</v>
      </c>
      <c r="AK128" s="57">
        <v>-24490</v>
      </c>
      <c r="AL128" s="57">
        <v>-1551</v>
      </c>
      <c r="AM128" s="262">
        <v>13984</v>
      </c>
      <c r="AN128" s="262">
        <v>28248.500285999999</v>
      </c>
      <c r="AO128" s="262">
        <v>-11545</v>
      </c>
      <c r="AP128" s="262">
        <v>3889</v>
      </c>
    </row>
    <row r="129" spans="2:42">
      <c r="B129" s="56" t="s">
        <v>864</v>
      </c>
      <c r="C129" s="56" t="s">
        <v>870</v>
      </c>
      <c r="H129" s="57">
        <v>0</v>
      </c>
      <c r="I129" s="57">
        <v>0</v>
      </c>
      <c r="J129" s="57">
        <v>0</v>
      </c>
      <c r="K129" s="57">
        <v>-7</v>
      </c>
      <c r="L129" s="57">
        <v>0</v>
      </c>
      <c r="M129" s="57">
        <v>-8</v>
      </c>
      <c r="N129" s="57">
        <v>0</v>
      </c>
      <c r="O129" s="57">
        <v>0</v>
      </c>
      <c r="P129" s="57">
        <v>-13</v>
      </c>
      <c r="Q129" s="57">
        <v>0</v>
      </c>
      <c r="R129" s="57">
        <v>0</v>
      </c>
      <c r="S129" s="57">
        <v>26</v>
      </c>
      <c r="T129" s="57">
        <v>2952</v>
      </c>
      <c r="U129" s="57">
        <v>0</v>
      </c>
      <c r="V129" s="57">
        <v>0</v>
      </c>
      <c r="W129" s="57">
        <v>-3</v>
      </c>
      <c r="X129" s="57">
        <v>-4</v>
      </c>
      <c r="Y129" s="57">
        <v>0</v>
      </c>
      <c r="Z129" s="57">
        <v>0</v>
      </c>
      <c r="AA129" s="57">
        <v>0</v>
      </c>
      <c r="AB129" s="57">
        <v>0</v>
      </c>
      <c r="AC129" s="57"/>
      <c r="AD129" s="57">
        <v>-20</v>
      </c>
      <c r="AE129" s="57"/>
      <c r="AF129" s="57">
        <v>0</v>
      </c>
      <c r="AG129" s="57">
        <v>0</v>
      </c>
      <c r="AH129" s="57">
        <v>0</v>
      </c>
      <c r="AI129" s="57">
        <v>0</v>
      </c>
      <c r="AJ129" s="57">
        <v>0</v>
      </c>
      <c r="AK129" s="57">
        <v>0</v>
      </c>
      <c r="AL129" s="57">
        <v>0</v>
      </c>
      <c r="AM129" s="262">
        <v>0</v>
      </c>
      <c r="AN129" s="262">
        <v>0</v>
      </c>
      <c r="AO129" s="262">
        <v>-2149</v>
      </c>
      <c r="AP129" s="262">
        <v>26381</v>
      </c>
    </row>
    <row r="130" spans="2:42">
      <c r="B130" s="56" t="s">
        <v>865</v>
      </c>
      <c r="C130" s="56" t="s">
        <v>871</v>
      </c>
      <c r="H130" s="57">
        <v>-13878</v>
      </c>
      <c r="I130" s="57">
        <v>12548</v>
      </c>
      <c r="J130" s="57">
        <v>27898</v>
      </c>
      <c r="K130" s="57">
        <v>-28801</v>
      </c>
      <c r="L130" s="57">
        <v>25305.454205257742</v>
      </c>
      <c r="M130" s="57">
        <v>8291</v>
      </c>
      <c r="N130" s="57">
        <v>18833</v>
      </c>
      <c r="O130" s="57">
        <v>-37185</v>
      </c>
      <c r="P130" s="57">
        <v>-15517</v>
      </c>
      <c r="Q130" s="57">
        <v>-14935</v>
      </c>
      <c r="R130" s="57">
        <v>27225</v>
      </c>
      <c r="S130" s="57">
        <v>-34294</v>
      </c>
      <c r="T130" s="57">
        <v>-5269</v>
      </c>
      <c r="U130" s="57">
        <v>-5299</v>
      </c>
      <c r="V130" s="57">
        <v>-5419.0567900000478</v>
      </c>
      <c r="W130" s="57">
        <v>-7684</v>
      </c>
      <c r="X130" s="57">
        <v>-1087</v>
      </c>
      <c r="Y130" s="57">
        <v>-3772</v>
      </c>
      <c r="Z130" s="57">
        <v>-13702.681119999979</v>
      </c>
      <c r="AA130" s="57">
        <v>-2471</v>
      </c>
      <c r="AB130" s="57">
        <v>15843</v>
      </c>
      <c r="AC130" s="57"/>
      <c r="AD130" s="57">
        <v>-5028</v>
      </c>
      <c r="AE130" s="57">
        <v>-6792</v>
      </c>
      <c r="AF130" s="57">
        <v>-47286</v>
      </c>
      <c r="AG130" s="57">
        <v>-9443</v>
      </c>
      <c r="AH130" s="57">
        <v>-27624</v>
      </c>
      <c r="AI130" s="57">
        <v>-29968.626107</v>
      </c>
      <c r="AJ130" s="57">
        <v>-25823.408047000001</v>
      </c>
      <c r="AK130" s="57">
        <v>7351</v>
      </c>
      <c r="AL130" s="57">
        <v>-19070</v>
      </c>
      <c r="AM130" s="262">
        <v>18383</v>
      </c>
      <c r="AN130" s="262">
        <v>21774.810360000003</v>
      </c>
      <c r="AO130" s="262">
        <v>37038</v>
      </c>
      <c r="AP130" s="262">
        <v>-24126</v>
      </c>
    </row>
    <row r="131" spans="2:42">
      <c r="B131" s="56" t="s">
        <v>180</v>
      </c>
      <c r="C131" s="56" t="s">
        <v>181</v>
      </c>
      <c r="H131" s="57">
        <v>-1760</v>
      </c>
      <c r="I131" s="57">
        <v>-975</v>
      </c>
      <c r="J131" s="57">
        <v>65</v>
      </c>
      <c r="K131" s="57">
        <v>1118</v>
      </c>
      <c r="L131" s="57">
        <v>-1089.801699716714</v>
      </c>
      <c r="M131" s="57">
        <v>-305</v>
      </c>
      <c r="N131" s="57">
        <v>-72</v>
      </c>
      <c r="O131" s="57">
        <v>1221</v>
      </c>
      <c r="P131" s="57">
        <v>556</v>
      </c>
      <c r="Q131" s="57">
        <v>-1244</v>
      </c>
      <c r="R131" s="57">
        <v>1051</v>
      </c>
      <c r="S131" s="57">
        <v>3493</v>
      </c>
      <c r="T131" s="57">
        <v>-424</v>
      </c>
      <c r="U131" s="57">
        <v>-49</v>
      </c>
      <c r="V131" s="57">
        <v>193.58767999999941</v>
      </c>
      <c r="W131" s="57">
        <v>922</v>
      </c>
      <c r="X131" s="57">
        <v>-337</v>
      </c>
      <c r="Y131" s="57">
        <v>167</v>
      </c>
      <c r="Z131" s="57">
        <v>366.51843000000093</v>
      </c>
      <c r="AA131" s="57">
        <v>-240</v>
      </c>
      <c r="AB131" s="57">
        <v>1048</v>
      </c>
      <c r="AC131" s="57"/>
      <c r="AD131" s="57">
        <v>-1558</v>
      </c>
      <c r="AE131" s="57">
        <v>702</v>
      </c>
      <c r="AF131" s="57">
        <v>1486</v>
      </c>
      <c r="AG131" s="57">
        <v>-916</v>
      </c>
      <c r="AH131" s="57">
        <v>4028</v>
      </c>
      <c r="AI131" s="57">
        <v>-620.09113200000002</v>
      </c>
      <c r="AJ131" s="57">
        <v>4350.1558130000003</v>
      </c>
      <c r="AK131" s="57">
        <v>6399</v>
      </c>
      <c r="AL131" s="57">
        <v>-4457</v>
      </c>
      <c r="AM131" s="262">
        <v>-1292</v>
      </c>
      <c r="AN131" s="262">
        <v>3060.362494</v>
      </c>
      <c r="AO131" s="262">
        <v>-453</v>
      </c>
      <c r="AP131" s="262">
        <v>-2361</v>
      </c>
    </row>
    <row r="132" spans="2:42">
      <c r="B132" s="56" t="s">
        <v>866</v>
      </c>
      <c r="C132" s="56" t="s">
        <v>872</v>
      </c>
      <c r="H132" s="57">
        <v>6209</v>
      </c>
      <c r="I132" s="57">
        <v>-1098</v>
      </c>
      <c r="J132" s="57">
        <v>24</v>
      </c>
      <c r="K132" s="57">
        <v>-158</v>
      </c>
      <c r="L132" s="57">
        <v>289.39688715953309</v>
      </c>
      <c r="M132" s="57">
        <v>-1607</v>
      </c>
      <c r="N132" s="57">
        <v>-3279</v>
      </c>
      <c r="O132" s="57">
        <v>-520</v>
      </c>
      <c r="P132" s="57">
        <v>-3275</v>
      </c>
      <c r="Q132" s="57">
        <v>-567</v>
      </c>
      <c r="R132" s="57">
        <v>-7394</v>
      </c>
      <c r="S132" s="57">
        <v>0</v>
      </c>
      <c r="T132" s="57">
        <v>-154</v>
      </c>
      <c r="U132" s="57">
        <v>-7167</v>
      </c>
      <c r="V132" s="57">
        <v>-9267</v>
      </c>
      <c r="W132" s="57">
        <v>-9383</v>
      </c>
      <c r="X132" s="57">
        <v>1583</v>
      </c>
      <c r="Y132" s="57">
        <v>-45</v>
      </c>
      <c r="Z132" s="57">
        <v>7966.5604400000002</v>
      </c>
      <c r="AA132" s="57">
        <v>1765</v>
      </c>
      <c r="AB132" s="57">
        <v>-22748</v>
      </c>
      <c r="AC132" s="57"/>
      <c r="AD132" s="57">
        <v>-8639</v>
      </c>
      <c r="AE132" s="57">
        <v>-189</v>
      </c>
      <c r="AF132" s="57">
        <v>24033</v>
      </c>
      <c r="AG132" s="57">
        <v>-383</v>
      </c>
      <c r="AH132" s="57">
        <v>1407</v>
      </c>
      <c r="AI132" s="57">
        <v>5228.9524890000002</v>
      </c>
      <c r="AJ132" s="57">
        <v>0</v>
      </c>
      <c r="AK132" s="57">
        <v>0</v>
      </c>
      <c r="AL132" s="57">
        <v>0</v>
      </c>
      <c r="AM132" s="262">
        <v>0</v>
      </c>
      <c r="AN132" s="262">
        <v>0</v>
      </c>
      <c r="AO132" s="262">
        <v>0</v>
      </c>
      <c r="AP132" s="262">
        <v>0</v>
      </c>
    </row>
    <row r="133" spans="2:42">
      <c r="B133" s="56" t="s">
        <v>867</v>
      </c>
      <c r="C133" s="56" t="s">
        <v>873</v>
      </c>
      <c r="H133" s="57">
        <v>-522</v>
      </c>
      <c r="I133" s="57"/>
      <c r="J133" s="57">
        <v>0</v>
      </c>
      <c r="K133" s="57">
        <v>537</v>
      </c>
      <c r="L133" s="57">
        <v>1835.2078239608802</v>
      </c>
      <c r="M133" s="57"/>
      <c r="N133" s="57">
        <v>0</v>
      </c>
      <c r="O133" s="57">
        <v>0</v>
      </c>
      <c r="P133" s="57">
        <v>-7149</v>
      </c>
      <c r="Q133" s="57">
        <v>-4093</v>
      </c>
      <c r="R133" s="57">
        <v>1660</v>
      </c>
      <c r="S133" s="57"/>
      <c r="T133" s="57">
        <v>6579</v>
      </c>
      <c r="U133" s="57">
        <v>-2170</v>
      </c>
      <c r="V133" s="57">
        <v>-2910</v>
      </c>
      <c r="W133" s="57">
        <v>28688</v>
      </c>
      <c r="X133" s="57">
        <v>-1182</v>
      </c>
      <c r="Y133" s="57">
        <v>-4060</v>
      </c>
      <c r="Z133" s="57">
        <v>-13647.484630000003</v>
      </c>
      <c r="AA133" s="57">
        <v>2644</v>
      </c>
      <c r="AB133" s="57">
        <v>-6463</v>
      </c>
      <c r="AC133" s="57"/>
      <c r="AD133" s="57">
        <v>-5468</v>
      </c>
      <c r="AE133" s="57">
        <v>-17016</v>
      </c>
      <c r="AF133" s="57">
        <v>-55324</v>
      </c>
      <c r="AG133" s="57">
        <v>10104</v>
      </c>
      <c r="AH133" s="57">
        <v>-24834</v>
      </c>
      <c r="AI133" s="57">
        <v>-15513.363859999999</v>
      </c>
      <c r="AJ133" s="57">
        <v>-25830.947291</v>
      </c>
      <c r="AK133" s="57">
        <v>26486</v>
      </c>
      <c r="AL133" s="57">
        <v>-3825</v>
      </c>
      <c r="AM133" s="262">
        <v>-595</v>
      </c>
      <c r="AN133" s="262">
        <v>-11724.599499</v>
      </c>
      <c r="AO133" s="262">
        <v>5392</v>
      </c>
      <c r="AP133" s="262">
        <v>-29291</v>
      </c>
    </row>
    <row r="134" spans="2:42">
      <c r="B134" s="56" t="s">
        <v>868</v>
      </c>
      <c r="C134" s="56" t="s">
        <v>874</v>
      </c>
      <c r="H134" s="57">
        <v>-4797</v>
      </c>
      <c r="I134" s="57"/>
      <c r="J134" s="57">
        <v>0</v>
      </c>
      <c r="K134" s="57">
        <v>0</v>
      </c>
      <c r="L134" s="57">
        <v>-517.66381766381767</v>
      </c>
      <c r="M134" s="57"/>
      <c r="N134" s="57">
        <v>0</v>
      </c>
      <c r="O134" s="57">
        <v>0</v>
      </c>
      <c r="P134" s="57">
        <v>0</v>
      </c>
      <c r="Q134" s="57">
        <v>0</v>
      </c>
      <c r="R134" s="57">
        <v>0</v>
      </c>
      <c r="S134" s="57"/>
      <c r="T134" s="57">
        <v>0</v>
      </c>
      <c r="U134" s="57">
        <v>-6863</v>
      </c>
      <c r="V134" s="57">
        <v>-10260</v>
      </c>
      <c r="W134" s="57">
        <v>-15026</v>
      </c>
      <c r="X134" s="57">
        <v>-3450</v>
      </c>
      <c r="Y134" s="57">
        <v>-9528</v>
      </c>
      <c r="Z134" s="57">
        <v>24246.754089999951</v>
      </c>
      <c r="AA134" s="57">
        <v>-12446</v>
      </c>
      <c r="AB134" s="57">
        <v>-14389</v>
      </c>
      <c r="AC134" s="57"/>
      <c r="AD134" s="57">
        <v>0</v>
      </c>
      <c r="AE134" s="57">
        <v>-39934</v>
      </c>
      <c r="AF134" s="57">
        <v>98291</v>
      </c>
      <c r="AG134" s="57">
        <v>0</v>
      </c>
      <c r="AH134" s="57">
        <v>-55288</v>
      </c>
      <c r="AI134" s="57">
        <v>-43416.102708999999</v>
      </c>
      <c r="AJ134" s="57">
        <v>-62882.397944999997</v>
      </c>
      <c r="AK134" s="57">
        <v>-80746</v>
      </c>
      <c r="AL134" s="57">
        <v>8212</v>
      </c>
      <c r="AM134" s="262">
        <v>-11583</v>
      </c>
      <c r="AN134" s="262">
        <v>-30558.050949999975</v>
      </c>
      <c r="AO134" s="262">
        <v>-4275</v>
      </c>
      <c r="AP134" s="262">
        <v>-87746</v>
      </c>
    </row>
    <row r="135" spans="2:42">
      <c r="B135" s="56" t="s">
        <v>182</v>
      </c>
      <c r="C135" s="56" t="s">
        <v>183</v>
      </c>
      <c r="H135" s="57">
        <v>-962</v>
      </c>
      <c r="I135" s="57">
        <v>-22196</v>
      </c>
      <c r="J135" s="57">
        <v>-21009</v>
      </c>
      <c r="K135" s="57">
        <v>-44529</v>
      </c>
      <c r="L135" s="57">
        <v>-188</v>
      </c>
      <c r="M135" s="57">
        <v>-21215</v>
      </c>
      <c r="N135" s="57">
        <v>-21427</v>
      </c>
      <c r="O135" s="57">
        <v>-42496</v>
      </c>
      <c r="P135" s="57">
        <v>-61</v>
      </c>
      <c r="Q135" s="57">
        <v>-20936</v>
      </c>
      <c r="R135" s="57">
        <v>-20983</v>
      </c>
      <c r="S135" s="57">
        <v>-41841</v>
      </c>
      <c r="T135" s="57">
        <v>-35</v>
      </c>
      <c r="U135" s="57">
        <v>-20913</v>
      </c>
      <c r="V135" s="57">
        <v>-20992</v>
      </c>
      <c r="W135" s="57">
        <v>-38426</v>
      </c>
      <c r="X135" s="57">
        <v>-81</v>
      </c>
      <c r="Y135" s="57">
        <v>-53742</v>
      </c>
      <c r="Z135" s="57">
        <v>-53858.452560000005</v>
      </c>
      <c r="AA135" s="57">
        <v>-31684</v>
      </c>
      <c r="AB135" s="57">
        <v>-21734</v>
      </c>
      <c r="AC135" s="57"/>
      <c r="AD135" s="57">
        <v>-383</v>
      </c>
      <c r="AE135" s="57">
        <v>-75606</v>
      </c>
      <c r="AF135" s="57">
        <v>-76074</v>
      </c>
      <c r="AG135" s="57">
        <v>-173935</v>
      </c>
      <c r="AH135" s="57">
        <v>-55717</v>
      </c>
      <c r="AI135" s="57">
        <v>-160133.36814199999</v>
      </c>
      <c r="AJ135" s="57">
        <v>-199336.02086799999</v>
      </c>
      <c r="AK135" s="57">
        <v>-297205</v>
      </c>
      <c r="AL135" s="57">
        <v>-26779</v>
      </c>
      <c r="AM135" s="262">
        <v>-116263</v>
      </c>
      <c r="AN135" s="262">
        <v>-140631.09041500001</v>
      </c>
      <c r="AO135" s="262">
        <v>-223433</v>
      </c>
      <c r="AP135" s="262">
        <v>-20345</v>
      </c>
    </row>
    <row r="136" spans="2:42">
      <c r="B136" s="56" t="s">
        <v>184</v>
      </c>
      <c r="C136" s="56" t="s">
        <v>185</v>
      </c>
      <c r="H136" s="57">
        <v>0</v>
      </c>
      <c r="I136" s="57">
        <v>-11331</v>
      </c>
      <c r="J136" s="57">
        <v>-11331</v>
      </c>
      <c r="K136" s="57">
        <v>-22663</v>
      </c>
      <c r="L136" s="57">
        <v>0</v>
      </c>
      <c r="M136" s="57">
        <v>-11331</v>
      </c>
      <c r="N136" s="57">
        <v>-11331</v>
      </c>
      <c r="O136" s="57">
        <v>-22663</v>
      </c>
      <c r="P136" s="57">
        <v>0</v>
      </c>
      <c r="Q136" s="57">
        <v>-9855</v>
      </c>
      <c r="R136" s="57">
        <v>-9855</v>
      </c>
      <c r="S136" s="57">
        <v>-19142</v>
      </c>
      <c r="T136" s="57">
        <v>0</v>
      </c>
      <c r="U136" s="57">
        <v>-9287</v>
      </c>
      <c r="V136" s="57">
        <v>-9287</v>
      </c>
      <c r="W136" s="57">
        <v>-18574</v>
      </c>
      <c r="X136" s="57">
        <v>0</v>
      </c>
      <c r="Y136" s="57">
        <v>-9587</v>
      </c>
      <c r="Z136" s="57">
        <v>-9587.1111099999998</v>
      </c>
      <c r="AA136" s="57">
        <v>-21336</v>
      </c>
      <c r="AB136" s="57" t="s">
        <v>918</v>
      </c>
      <c r="AC136" s="57"/>
      <c r="AD136" s="57">
        <v>0</v>
      </c>
      <c r="AE136" s="57">
        <v>-43529</v>
      </c>
      <c r="AF136" s="57">
        <v>-43529</v>
      </c>
      <c r="AG136" s="57">
        <v>-90935</v>
      </c>
      <c r="AH136" s="57">
        <v>0</v>
      </c>
      <c r="AI136" s="57">
        <v>0</v>
      </c>
      <c r="AJ136" s="57">
        <v>0</v>
      </c>
      <c r="AK136" s="57">
        <v>0</v>
      </c>
      <c r="AL136" s="57">
        <v>0</v>
      </c>
      <c r="AM136" s="262">
        <v>0</v>
      </c>
      <c r="AN136" s="262">
        <v>0</v>
      </c>
      <c r="AO136" s="262">
        <v>0</v>
      </c>
      <c r="AP136" s="262">
        <v>0</v>
      </c>
    </row>
    <row r="137" spans="2:42">
      <c r="B137" s="56" t="s">
        <v>856</v>
      </c>
      <c r="C137" s="56" t="s">
        <v>857</v>
      </c>
      <c r="H137" s="57">
        <v>0</v>
      </c>
      <c r="I137" s="57">
        <v>0</v>
      </c>
      <c r="J137" s="57">
        <v>0</v>
      </c>
      <c r="K137" s="57">
        <v>0</v>
      </c>
      <c r="L137" s="57">
        <v>0</v>
      </c>
      <c r="M137" s="57">
        <v>0</v>
      </c>
      <c r="N137" s="57">
        <v>0</v>
      </c>
      <c r="O137" s="57">
        <v>0</v>
      </c>
      <c r="P137" s="57">
        <v>0</v>
      </c>
      <c r="Q137" s="57">
        <v>0</v>
      </c>
      <c r="R137" s="57">
        <v>0</v>
      </c>
      <c r="S137" s="57">
        <v>0</v>
      </c>
      <c r="T137" s="57">
        <v>0</v>
      </c>
      <c r="U137" s="57">
        <v>0</v>
      </c>
      <c r="V137" s="57">
        <v>0</v>
      </c>
      <c r="W137" s="57">
        <v>0</v>
      </c>
      <c r="X137" s="57">
        <v>0</v>
      </c>
      <c r="Y137" s="57">
        <v>0</v>
      </c>
      <c r="Z137" s="57">
        <v>0</v>
      </c>
      <c r="AA137" s="57">
        <v>-23615</v>
      </c>
      <c r="AB137" s="57" t="s">
        <v>918</v>
      </c>
      <c r="AC137" s="57"/>
      <c r="AD137" s="57">
        <v>0</v>
      </c>
      <c r="AE137" s="57">
        <v>0</v>
      </c>
      <c r="AF137" s="57">
        <v>0</v>
      </c>
      <c r="AG137" s="57">
        <v>-97158</v>
      </c>
      <c r="AH137" s="57">
        <v>0</v>
      </c>
      <c r="AI137" s="57">
        <v>-121666.29846000001</v>
      </c>
      <c r="AJ137" s="57">
        <v>-121666.29846000001</v>
      </c>
      <c r="AK137" s="57">
        <v>-222523</v>
      </c>
      <c r="AL137" s="57">
        <v>0</v>
      </c>
      <c r="AM137" s="262">
        <v>-82326</v>
      </c>
      <c r="AN137" s="262">
        <v>-82326.412909000006</v>
      </c>
      <c r="AO137" s="262">
        <v>-169788</v>
      </c>
      <c r="AP137" s="262">
        <v>0</v>
      </c>
    </row>
    <row r="138" spans="2:42">
      <c r="B138" s="56" t="s">
        <v>186</v>
      </c>
      <c r="C138" s="56" t="s">
        <v>187</v>
      </c>
      <c r="H138" s="57">
        <v>895</v>
      </c>
      <c r="I138" s="57">
        <v>144</v>
      </c>
      <c r="J138" s="57">
        <v>110</v>
      </c>
      <c r="K138" s="57">
        <v>3401</v>
      </c>
      <c r="L138" s="57">
        <v>0</v>
      </c>
      <c r="M138" s="57">
        <v>0</v>
      </c>
      <c r="N138" s="57">
        <v>0</v>
      </c>
      <c r="O138" s="57">
        <v>0</v>
      </c>
      <c r="P138" s="57">
        <v>0</v>
      </c>
      <c r="Q138" s="57">
        <v>0</v>
      </c>
      <c r="R138" s="57">
        <v>0</v>
      </c>
      <c r="S138" s="57">
        <v>0</v>
      </c>
      <c r="T138" s="57">
        <v>0</v>
      </c>
      <c r="U138" s="57">
        <v>0</v>
      </c>
      <c r="V138" s="57">
        <v>0</v>
      </c>
      <c r="W138" s="57">
        <v>0</v>
      </c>
      <c r="X138" s="57">
        <v>0</v>
      </c>
      <c r="Y138" s="57">
        <v>0</v>
      </c>
      <c r="Z138" s="57">
        <v>0</v>
      </c>
      <c r="AA138" s="57">
        <v>0</v>
      </c>
      <c r="AB138" s="57" t="s">
        <v>918</v>
      </c>
      <c r="AC138" s="57"/>
      <c r="AD138" s="57">
        <v>0</v>
      </c>
      <c r="AE138" s="57">
        <v>0</v>
      </c>
      <c r="AF138" s="57">
        <v>0</v>
      </c>
      <c r="AG138" s="57">
        <v>0</v>
      </c>
      <c r="AH138" s="57">
        <v>0</v>
      </c>
      <c r="AI138" s="57">
        <v>0</v>
      </c>
      <c r="AJ138" s="57">
        <v>0</v>
      </c>
      <c r="AK138" s="57">
        <v>0</v>
      </c>
      <c r="AL138" s="57">
        <v>0</v>
      </c>
      <c r="AM138" s="262">
        <v>0</v>
      </c>
      <c r="AN138" s="262">
        <v>0</v>
      </c>
      <c r="AO138" s="262">
        <v>0</v>
      </c>
      <c r="AP138" s="262">
        <v>0</v>
      </c>
    </row>
    <row r="139" spans="2:42" ht="14.25" customHeight="1">
      <c r="B139" s="56" t="s">
        <v>997</v>
      </c>
      <c r="C139" s="56" t="s">
        <v>1012</v>
      </c>
      <c r="H139" s="57"/>
      <c r="I139" s="57"/>
      <c r="J139" s="57"/>
      <c r="K139" s="57"/>
      <c r="L139" s="57"/>
      <c r="M139" s="57"/>
      <c r="N139" s="57"/>
      <c r="O139" s="57"/>
      <c r="P139" s="57"/>
      <c r="Q139" s="57"/>
      <c r="R139" s="57"/>
      <c r="S139" s="57"/>
      <c r="T139" s="57"/>
      <c r="U139" s="57"/>
      <c r="V139" s="57"/>
      <c r="W139" s="57"/>
      <c r="X139" s="57"/>
      <c r="Y139" s="57"/>
      <c r="Z139" s="57"/>
      <c r="AA139" s="57"/>
      <c r="AB139" s="57"/>
      <c r="AC139" s="57"/>
      <c r="AD139" s="57"/>
      <c r="AE139" s="57"/>
      <c r="AF139" s="57"/>
      <c r="AG139" s="57"/>
      <c r="AH139" s="57"/>
      <c r="AI139" s="57"/>
      <c r="AJ139" s="57"/>
      <c r="AK139" s="57"/>
      <c r="AL139" s="57">
        <v>-7936</v>
      </c>
      <c r="AM139" s="262">
        <v>-15210</v>
      </c>
      <c r="AN139" s="262">
        <v>-23661.182500999999</v>
      </c>
      <c r="AO139" s="262">
        <v>-37980</v>
      </c>
      <c r="AP139" s="262">
        <v>-5608</v>
      </c>
    </row>
    <row r="140" spans="2:42" ht="14.25" customHeight="1">
      <c r="B140" s="56" t="s">
        <v>188</v>
      </c>
      <c r="C140" s="56" t="s">
        <v>189</v>
      </c>
      <c r="H140" s="57">
        <v>0</v>
      </c>
      <c r="I140" s="57">
        <v>-7669</v>
      </c>
      <c r="J140" s="57">
        <v>-7669</v>
      </c>
      <c r="K140" s="57">
        <v>-7590</v>
      </c>
      <c r="L140" s="57">
        <v>0</v>
      </c>
      <c r="M140" s="57">
        <v>-66992</v>
      </c>
      <c r="N140" s="57">
        <v>-59629</v>
      </c>
      <c r="O140" s="57">
        <v>-59629</v>
      </c>
      <c r="P140" s="57">
        <v>-12493</v>
      </c>
      <c r="Q140" s="57">
        <v>-68474</v>
      </c>
      <c r="R140" s="57">
        <v>-68474</v>
      </c>
      <c r="S140" s="57">
        <v>-68474</v>
      </c>
      <c r="T140" s="57">
        <v>-12761</v>
      </c>
      <c r="U140" s="57">
        <v>-28324</v>
      </c>
      <c r="V140" s="57">
        <v>-28324</v>
      </c>
      <c r="W140" s="57">
        <v>-28324</v>
      </c>
      <c r="X140" s="57">
        <v>-5398</v>
      </c>
      <c r="Y140" s="57">
        <v>-36234</v>
      </c>
      <c r="Z140" s="57">
        <v>-36233.827720000001</v>
      </c>
      <c r="AA140" s="57">
        <v>-36233.827720000001</v>
      </c>
      <c r="AB140" s="57" t="s">
        <v>918</v>
      </c>
      <c r="AC140" s="57"/>
      <c r="AD140" s="57">
        <v>-25820</v>
      </c>
      <c r="AE140" s="57">
        <v>-158766</v>
      </c>
      <c r="AF140" s="57">
        <v>-158766</v>
      </c>
      <c r="AG140" s="57">
        <v>-231660</v>
      </c>
      <c r="AH140" s="57">
        <v>0</v>
      </c>
      <c r="AI140" s="57">
        <v>-32184.101999999999</v>
      </c>
      <c r="AJ140" s="57">
        <v>-32184.101999999999</v>
      </c>
      <c r="AK140" s="57">
        <v>-32184.101999999999</v>
      </c>
      <c r="AL140" s="57">
        <v>-6437</v>
      </c>
      <c r="AM140" s="262">
        <v>-282069</v>
      </c>
      <c r="AN140" s="262">
        <v>-311994.03464999999</v>
      </c>
      <c r="AO140" s="262">
        <v>-390610</v>
      </c>
      <c r="AP140" s="262">
        <v>0</v>
      </c>
    </row>
    <row r="141" spans="2:42" ht="15">
      <c r="B141" s="58" t="s">
        <v>190</v>
      </c>
      <c r="C141" s="58" t="s">
        <v>191</v>
      </c>
      <c r="H141" s="59">
        <f t="shared" ref="H141:N141" si="42">SUM(H104:H140)</f>
        <v>68928.321179999824</v>
      </c>
      <c r="I141" s="59">
        <f t="shared" si="42"/>
        <v>119856.44242999947</v>
      </c>
      <c r="J141" s="59">
        <f t="shared" si="42"/>
        <v>216050.68465000129</v>
      </c>
      <c r="K141" s="59">
        <f t="shared" si="42"/>
        <v>256952</v>
      </c>
      <c r="L141" s="59">
        <f t="shared" si="42"/>
        <v>133348.47986197501</v>
      </c>
      <c r="M141" s="59">
        <f t="shared" si="42"/>
        <v>86565.314390000305</v>
      </c>
      <c r="N141" s="59">
        <f t="shared" si="42"/>
        <v>150096.67505999899</v>
      </c>
      <c r="O141" s="59">
        <v>206914</v>
      </c>
      <c r="P141" s="59">
        <v>60423.632160000008</v>
      </c>
      <c r="Q141" s="59">
        <v>39734</v>
      </c>
      <c r="R141" s="59">
        <v>131949</v>
      </c>
      <c r="S141" s="59">
        <v>158762</v>
      </c>
      <c r="T141" s="59">
        <v>73211</v>
      </c>
      <c r="U141" s="59">
        <v>88563</v>
      </c>
      <c r="V141" s="59">
        <v>161510.53088999994</v>
      </c>
      <c r="W141" s="59">
        <v>251810</v>
      </c>
      <c r="X141" s="59">
        <v>73406.698180000007</v>
      </c>
      <c r="Y141" s="59">
        <v>55410</v>
      </c>
      <c r="Z141" s="59">
        <v>177332.77973000001</v>
      </c>
      <c r="AA141" s="59">
        <v>243651.17228</v>
      </c>
      <c r="AB141" s="59">
        <v>63939</v>
      </c>
      <c r="AC141" s="59"/>
      <c r="AD141" s="59">
        <v>350338</v>
      </c>
      <c r="AE141" s="59">
        <v>449056</v>
      </c>
      <c r="AF141" s="59">
        <f>SUM(AF104:AF140)</f>
        <v>931658</v>
      </c>
      <c r="AG141" s="59">
        <f>SUM(AG104:AG140)</f>
        <v>1045652</v>
      </c>
      <c r="AH141" s="59">
        <v>279485</v>
      </c>
      <c r="AI141" s="59">
        <v>449664.91807700007</v>
      </c>
      <c r="AJ141" s="59">
        <f t="shared" ref="AJ141:AP141" si="43">SUM(AJ104:AJ140)</f>
        <v>738934.79508499952</v>
      </c>
      <c r="AK141" s="59">
        <f t="shared" si="43"/>
        <v>1015982.898</v>
      </c>
      <c r="AL141" s="59">
        <f t="shared" si="43"/>
        <v>322766</v>
      </c>
      <c r="AM141" s="260">
        <f t="shared" si="43"/>
        <v>272967</v>
      </c>
      <c r="AN141" s="260">
        <f t="shared" si="43"/>
        <v>578672.87685700017</v>
      </c>
      <c r="AO141" s="260">
        <f t="shared" si="43"/>
        <v>768307</v>
      </c>
      <c r="AP141" s="260">
        <f t="shared" si="43"/>
        <v>221116.05688699998</v>
      </c>
    </row>
    <row r="142" spans="2:42">
      <c r="B142" s="65"/>
      <c r="C142" s="65"/>
      <c r="H142" s="57"/>
      <c r="I142" s="57"/>
      <c r="J142" s="57"/>
      <c r="K142" s="57"/>
      <c r="L142" s="57"/>
      <c r="M142" s="57"/>
      <c r="N142" s="57"/>
      <c r="O142" s="57"/>
      <c r="P142" s="57"/>
      <c r="Q142" s="57"/>
      <c r="R142" s="57"/>
      <c r="S142" s="57"/>
      <c r="T142" s="57"/>
      <c r="U142" s="57"/>
      <c r="V142" s="57"/>
      <c r="W142" s="57"/>
      <c r="X142" s="57"/>
      <c r="Y142" s="57"/>
      <c r="Z142" s="57"/>
      <c r="AA142" s="57"/>
      <c r="AB142" s="57"/>
      <c r="AC142" s="57"/>
      <c r="AD142" s="57"/>
      <c r="AE142" s="57"/>
      <c r="AF142" s="57"/>
      <c r="AG142" s="57"/>
      <c r="AH142" s="57"/>
      <c r="AI142" s="57"/>
      <c r="AJ142" s="57"/>
      <c r="AK142" s="57"/>
      <c r="AL142" s="57"/>
      <c r="AM142" s="262"/>
      <c r="AN142" s="262"/>
      <c r="AO142" s="262"/>
      <c r="AP142" s="262"/>
    </row>
    <row r="143" spans="2:42">
      <c r="B143" s="56" t="s">
        <v>192</v>
      </c>
      <c r="C143" s="56" t="s">
        <v>193</v>
      </c>
      <c r="H143" s="57">
        <v>0</v>
      </c>
      <c r="I143" s="57">
        <v>0</v>
      </c>
      <c r="J143" s="57">
        <v>0</v>
      </c>
      <c r="K143" s="57">
        <v>-21681</v>
      </c>
      <c r="L143" s="57">
        <v>0</v>
      </c>
      <c r="M143" s="57">
        <v>0</v>
      </c>
      <c r="N143" s="57">
        <v>0</v>
      </c>
      <c r="O143" s="57">
        <v>0</v>
      </c>
      <c r="P143" s="57">
        <v>0</v>
      </c>
      <c r="Q143" s="57">
        <v>0</v>
      </c>
      <c r="R143" s="57">
        <v>0</v>
      </c>
      <c r="S143" s="57">
        <v>0</v>
      </c>
      <c r="T143" s="57">
        <v>0</v>
      </c>
      <c r="U143" s="57">
        <v>0</v>
      </c>
      <c r="V143" s="57">
        <v>0</v>
      </c>
      <c r="W143" s="57">
        <v>0</v>
      </c>
      <c r="X143" s="57">
        <v>0</v>
      </c>
      <c r="Y143" s="57">
        <v>0</v>
      </c>
      <c r="Z143" s="57">
        <v>0</v>
      </c>
      <c r="AA143" s="57">
        <v>0</v>
      </c>
      <c r="AB143" s="57">
        <v>0</v>
      </c>
      <c r="AC143" s="57"/>
      <c r="AD143" s="57">
        <v>0</v>
      </c>
      <c r="AE143" s="57">
        <v>0</v>
      </c>
      <c r="AF143" s="57">
        <v>0</v>
      </c>
      <c r="AG143" s="57">
        <v>0</v>
      </c>
      <c r="AH143" s="57">
        <v>0</v>
      </c>
      <c r="AI143" s="57">
        <v>0</v>
      </c>
      <c r="AJ143" s="57">
        <v>0</v>
      </c>
      <c r="AK143" s="57">
        <v>0</v>
      </c>
      <c r="AL143" s="57">
        <v>0</v>
      </c>
      <c r="AM143" s="262">
        <v>0</v>
      </c>
      <c r="AN143" s="262">
        <v>0</v>
      </c>
      <c r="AO143" s="262">
        <v>0</v>
      </c>
      <c r="AP143" s="262">
        <v>0</v>
      </c>
    </row>
    <row r="144" spans="2:42">
      <c r="B144" s="56" t="s">
        <v>1038</v>
      </c>
      <c r="C144" s="56" t="s">
        <v>1039</v>
      </c>
      <c r="H144" s="57">
        <v>0</v>
      </c>
      <c r="I144" s="57">
        <v>0</v>
      </c>
      <c r="J144" s="57">
        <v>0</v>
      </c>
      <c r="K144" s="57">
        <v>0</v>
      </c>
      <c r="L144" s="57">
        <v>0</v>
      </c>
      <c r="M144" s="57">
        <v>0</v>
      </c>
      <c r="N144" s="57">
        <v>0</v>
      </c>
      <c r="O144" s="57">
        <v>0</v>
      </c>
      <c r="P144" s="57">
        <v>0</v>
      </c>
      <c r="Q144" s="57">
        <v>0</v>
      </c>
      <c r="R144" s="57">
        <v>0</v>
      </c>
      <c r="S144" s="57">
        <v>0</v>
      </c>
      <c r="T144" s="57">
        <v>0</v>
      </c>
      <c r="U144" s="57">
        <v>0</v>
      </c>
      <c r="V144" s="57">
        <v>0</v>
      </c>
      <c r="W144" s="57">
        <v>0</v>
      </c>
      <c r="X144" s="57">
        <v>0</v>
      </c>
      <c r="Y144" s="57">
        <v>0</v>
      </c>
      <c r="Z144" s="57">
        <v>0</v>
      </c>
      <c r="AA144" s="57">
        <v>0</v>
      </c>
      <c r="AB144" s="57">
        <v>0</v>
      </c>
      <c r="AC144" s="57">
        <v>0</v>
      </c>
      <c r="AD144" s="57">
        <v>0</v>
      </c>
      <c r="AE144" s="57">
        <v>0</v>
      </c>
      <c r="AF144" s="57">
        <v>0</v>
      </c>
      <c r="AG144" s="57">
        <v>0</v>
      </c>
      <c r="AH144" s="57">
        <v>0</v>
      </c>
      <c r="AI144" s="57">
        <v>0</v>
      </c>
      <c r="AJ144" s="57">
        <v>0</v>
      </c>
      <c r="AK144" s="57">
        <v>0</v>
      </c>
      <c r="AL144" s="57">
        <v>0</v>
      </c>
      <c r="AM144" s="262">
        <v>0</v>
      </c>
      <c r="AN144" s="262">
        <v>0</v>
      </c>
      <c r="AO144" s="262">
        <v>-27271</v>
      </c>
      <c r="AP144" s="262">
        <v>-63802</v>
      </c>
    </row>
    <row r="145" spans="2:42">
      <c r="B145" s="56" t="s">
        <v>194</v>
      </c>
      <c r="C145" s="56" t="s">
        <v>74</v>
      </c>
      <c r="H145" s="57">
        <v>-13271</v>
      </c>
      <c r="I145" s="57">
        <v>-27464.000029999472</v>
      </c>
      <c r="J145" s="57">
        <v>-43907</v>
      </c>
      <c r="K145" s="57">
        <v>-67954</v>
      </c>
      <c r="L145" s="57">
        <v>-11987</v>
      </c>
      <c r="M145" s="57">
        <v>-18325.999780000289</v>
      </c>
      <c r="N145" s="57">
        <v>-29833</v>
      </c>
      <c r="O145" s="57">
        <v>-49646</v>
      </c>
      <c r="P145" s="57">
        <v>-9480</v>
      </c>
      <c r="Q145" s="57">
        <v>-21615</v>
      </c>
      <c r="R145" s="57">
        <v>-23219</v>
      </c>
      <c r="S145" s="57">
        <v>-11792</v>
      </c>
      <c r="T145" s="57">
        <v>-4241</v>
      </c>
      <c r="U145" s="57">
        <v>-10368</v>
      </c>
      <c r="V145" s="57">
        <v>-17073</v>
      </c>
      <c r="W145" s="57">
        <v>-51293</v>
      </c>
      <c r="X145" s="57">
        <v>-5798</v>
      </c>
      <c r="Y145" s="57">
        <v>-8135</v>
      </c>
      <c r="Z145" s="57">
        <v>-14706</v>
      </c>
      <c r="AA145" s="57">
        <v>-29881</v>
      </c>
      <c r="AB145" s="57">
        <v>-5132</v>
      </c>
      <c r="AC145" s="57"/>
      <c r="AD145" s="57">
        <v>-26831</v>
      </c>
      <c r="AE145" s="57">
        <v>-23461</v>
      </c>
      <c r="AF145" s="57">
        <v>-59615</v>
      </c>
      <c r="AG145" s="57">
        <v>-114207</v>
      </c>
      <c r="AH145" s="57">
        <v>-19720</v>
      </c>
      <c r="AI145" s="57">
        <v>-43413.587972000001</v>
      </c>
      <c r="AJ145" s="57">
        <v>-73688.515897999998</v>
      </c>
      <c r="AK145" s="57">
        <v>-175723</v>
      </c>
      <c r="AL145" s="57">
        <v>-37886</v>
      </c>
      <c r="AM145" s="262">
        <v>-103224</v>
      </c>
      <c r="AN145" s="262">
        <v>-164624.83353800001</v>
      </c>
      <c r="AO145" s="262">
        <v>-275256</v>
      </c>
      <c r="AP145" s="262">
        <v>-42153</v>
      </c>
    </row>
    <row r="146" spans="2:42">
      <c r="B146" s="56" t="s">
        <v>195</v>
      </c>
      <c r="C146" s="56" t="s">
        <v>195</v>
      </c>
      <c r="H146" s="57">
        <v>0</v>
      </c>
      <c r="I146" s="57">
        <v>0</v>
      </c>
      <c r="J146" s="57">
        <v>0</v>
      </c>
      <c r="K146" s="57">
        <v>0</v>
      </c>
      <c r="L146" s="57">
        <v>0</v>
      </c>
      <c r="M146" s="57">
        <v>0</v>
      </c>
      <c r="N146" s="57">
        <v>0</v>
      </c>
      <c r="O146" s="57">
        <v>0</v>
      </c>
      <c r="P146" s="57">
        <v>0</v>
      </c>
      <c r="Q146" s="57">
        <v>0</v>
      </c>
      <c r="R146" s="57">
        <v>0</v>
      </c>
      <c r="S146" s="57">
        <v>0</v>
      </c>
      <c r="T146" s="57">
        <v>-97</v>
      </c>
      <c r="U146" s="57">
        <v>-248</v>
      </c>
      <c r="V146" s="57">
        <v>0</v>
      </c>
      <c r="W146" s="57">
        <v>0</v>
      </c>
      <c r="X146" s="57">
        <v>-35</v>
      </c>
      <c r="Y146" s="57">
        <v>-308</v>
      </c>
      <c r="Z146" s="57">
        <v>-16</v>
      </c>
      <c r="AA146" s="57">
        <v>-1218</v>
      </c>
      <c r="AB146" s="57">
        <v>-18</v>
      </c>
      <c r="AC146" s="57"/>
      <c r="AD146" s="57">
        <v>-163</v>
      </c>
      <c r="AE146" s="57">
        <v>-1292</v>
      </c>
      <c r="AF146" s="57">
        <v>-63</v>
      </c>
      <c r="AG146" s="57">
        <v>-4655</v>
      </c>
      <c r="AH146" s="57">
        <v>-69</v>
      </c>
      <c r="AI146" s="57">
        <v>-343.69626499999998</v>
      </c>
      <c r="AJ146" s="57">
        <v>-633.98996099999999</v>
      </c>
      <c r="AK146" s="57">
        <v>-8366</v>
      </c>
      <c r="AL146" s="57">
        <v>-169</v>
      </c>
      <c r="AM146" s="262">
        <v>-272</v>
      </c>
      <c r="AN146" s="262">
        <v>-358.33970099999999</v>
      </c>
      <c r="AO146" s="262">
        <v>-9592</v>
      </c>
      <c r="AP146" s="262">
        <v>-56</v>
      </c>
    </row>
    <row r="147" spans="2:42" ht="15">
      <c r="B147" s="58" t="s">
        <v>196</v>
      </c>
      <c r="C147" s="58" t="s">
        <v>197</v>
      </c>
      <c r="H147" s="59">
        <f t="shared" ref="H147:AP147" si="44">SUM(H143:H146)</f>
        <v>-13271</v>
      </c>
      <c r="I147" s="59">
        <f t="shared" si="44"/>
        <v>-27464.000029999472</v>
      </c>
      <c r="J147" s="59">
        <f t="shared" si="44"/>
        <v>-43907</v>
      </c>
      <c r="K147" s="59">
        <f t="shared" si="44"/>
        <v>-89635</v>
      </c>
      <c r="L147" s="59">
        <f t="shared" si="44"/>
        <v>-11987</v>
      </c>
      <c r="M147" s="59">
        <f t="shared" si="44"/>
        <v>-18325.999780000289</v>
      </c>
      <c r="N147" s="59">
        <f t="shared" si="44"/>
        <v>-29833</v>
      </c>
      <c r="O147" s="59">
        <f t="shared" si="44"/>
        <v>-49646</v>
      </c>
      <c r="P147" s="59">
        <f t="shared" si="44"/>
        <v>-9480</v>
      </c>
      <c r="Q147" s="59">
        <f t="shared" si="44"/>
        <v>-21615</v>
      </c>
      <c r="R147" s="59">
        <f t="shared" si="44"/>
        <v>-23219</v>
      </c>
      <c r="S147" s="59">
        <f t="shared" si="44"/>
        <v>-11792</v>
      </c>
      <c r="T147" s="59">
        <f t="shared" si="44"/>
        <v>-4338</v>
      </c>
      <c r="U147" s="59">
        <f t="shared" si="44"/>
        <v>-10616</v>
      </c>
      <c r="V147" s="59">
        <f t="shared" si="44"/>
        <v>-17073</v>
      </c>
      <c r="W147" s="59">
        <f t="shared" si="44"/>
        <v>-51293</v>
      </c>
      <c r="X147" s="59">
        <f t="shared" si="44"/>
        <v>-5833</v>
      </c>
      <c r="Y147" s="59">
        <f t="shared" si="44"/>
        <v>-8443</v>
      </c>
      <c r="Z147" s="59">
        <f t="shared" si="44"/>
        <v>-14722</v>
      </c>
      <c r="AA147" s="59">
        <f t="shared" si="44"/>
        <v>-31099</v>
      </c>
      <c r="AB147" s="59">
        <f t="shared" si="44"/>
        <v>-5150</v>
      </c>
      <c r="AC147" s="59">
        <f t="shared" si="44"/>
        <v>0</v>
      </c>
      <c r="AD147" s="59">
        <f t="shared" si="44"/>
        <v>-26994</v>
      </c>
      <c r="AE147" s="59">
        <f t="shared" si="44"/>
        <v>-24753</v>
      </c>
      <c r="AF147" s="59">
        <f t="shared" si="44"/>
        <v>-59678</v>
      </c>
      <c r="AG147" s="59">
        <f t="shared" si="44"/>
        <v>-118862</v>
      </c>
      <c r="AH147" s="59">
        <f t="shared" si="44"/>
        <v>-19789</v>
      </c>
      <c r="AI147" s="59">
        <f t="shared" si="44"/>
        <v>-43757.284237</v>
      </c>
      <c r="AJ147" s="59">
        <f t="shared" si="44"/>
        <v>-74322.505858999997</v>
      </c>
      <c r="AK147" s="59">
        <f t="shared" si="44"/>
        <v>-184089</v>
      </c>
      <c r="AL147" s="59">
        <f t="shared" si="44"/>
        <v>-38055</v>
      </c>
      <c r="AM147" s="260">
        <f t="shared" si="44"/>
        <v>-103496</v>
      </c>
      <c r="AN147" s="260">
        <f t="shared" si="44"/>
        <v>-164983.173239</v>
      </c>
      <c r="AO147" s="260">
        <f t="shared" si="44"/>
        <v>-312119</v>
      </c>
      <c r="AP147" s="260">
        <f t="shared" si="44"/>
        <v>-106011</v>
      </c>
    </row>
    <row r="148" spans="2:42">
      <c r="B148" s="65"/>
      <c r="C148" s="65"/>
      <c r="H148" s="57"/>
      <c r="I148" s="57"/>
      <c r="J148" s="57"/>
      <c r="K148" s="57"/>
      <c r="L148" s="57"/>
      <c r="M148" s="57"/>
      <c r="N148" s="57"/>
      <c r="O148" s="57"/>
      <c r="P148" s="57"/>
      <c r="Q148" s="57"/>
      <c r="R148" s="57"/>
      <c r="S148" s="57"/>
      <c r="T148" s="57"/>
      <c r="U148" s="57"/>
      <c r="V148" s="57"/>
      <c r="W148" s="57"/>
      <c r="X148" s="57"/>
      <c r="Y148" s="57"/>
      <c r="Z148" s="57"/>
      <c r="AA148" s="57"/>
      <c r="AB148" s="57"/>
      <c r="AC148" s="57"/>
      <c r="AD148" s="57"/>
      <c r="AE148" s="57"/>
      <c r="AF148" s="57"/>
      <c r="AG148" s="57"/>
      <c r="AH148" s="57"/>
      <c r="AI148" s="57"/>
      <c r="AJ148" s="57"/>
      <c r="AK148" s="57"/>
      <c r="AL148" s="57"/>
      <c r="AM148" s="262"/>
      <c r="AN148" s="262"/>
      <c r="AO148" s="262"/>
      <c r="AP148" s="262"/>
    </row>
    <row r="149" spans="2:42">
      <c r="B149" s="56" t="s">
        <v>198</v>
      </c>
      <c r="C149" s="56" t="s">
        <v>199</v>
      </c>
      <c r="H149" s="57">
        <v>0</v>
      </c>
      <c r="I149" s="57">
        <v>-42741</v>
      </c>
      <c r="J149" s="57">
        <v>-44998</v>
      </c>
      <c r="K149" s="57">
        <v>-82525</v>
      </c>
      <c r="L149" s="57">
        <v>0</v>
      </c>
      <c r="M149" s="57">
        <v>-57747</v>
      </c>
      <c r="N149" s="57">
        <v>-47337</v>
      </c>
      <c r="O149" s="57">
        <v>-96112</v>
      </c>
      <c r="P149" s="57">
        <v>0</v>
      </c>
      <c r="Q149" s="57">
        <v>-66258</v>
      </c>
      <c r="R149" s="57">
        <v>-132517</v>
      </c>
      <c r="S149" s="57">
        <v>-132517</v>
      </c>
      <c r="T149" s="57">
        <v>0</v>
      </c>
      <c r="U149" s="57">
        <v>-78356</v>
      </c>
      <c r="V149" s="57">
        <v>-78356</v>
      </c>
      <c r="W149" s="57">
        <v>-78356</v>
      </c>
      <c r="X149" s="57">
        <v>0</v>
      </c>
      <c r="Y149" s="57">
        <v>-99035</v>
      </c>
      <c r="Z149" s="57">
        <v>-99034.979890000002</v>
      </c>
      <c r="AA149" s="57">
        <v>-99034.979890000002</v>
      </c>
      <c r="AB149" s="57">
        <v>0</v>
      </c>
      <c r="AC149" s="57"/>
      <c r="AD149" s="57">
        <v>0</v>
      </c>
      <c r="AE149" s="57">
        <v>-421437</v>
      </c>
      <c r="AF149" s="57">
        <v>-421437</v>
      </c>
      <c r="AG149" s="57">
        <v>-421456</v>
      </c>
      <c r="AH149" s="57">
        <v>0</v>
      </c>
      <c r="AI149" s="57">
        <v>-428222.461067</v>
      </c>
      <c r="AJ149" s="57">
        <v>-428222.461067</v>
      </c>
      <c r="AK149" s="57">
        <v>-428222.461067</v>
      </c>
      <c r="AL149" s="57">
        <v>0</v>
      </c>
      <c r="AM149" s="262">
        <v>0</v>
      </c>
      <c r="AN149" s="262">
        <v>-430272.61280800001</v>
      </c>
      <c r="AO149" s="262">
        <v>-430292</v>
      </c>
      <c r="AP149" s="262">
        <v>0</v>
      </c>
    </row>
    <row r="150" spans="2:42">
      <c r="B150" s="56" t="s">
        <v>200</v>
      </c>
      <c r="C150" s="56" t="s">
        <v>201</v>
      </c>
      <c r="H150" s="57">
        <v>-417</v>
      </c>
      <c r="I150" s="57">
        <v>-1185</v>
      </c>
      <c r="J150" s="57">
        <v>-41461</v>
      </c>
      <c r="K150" s="57">
        <v>-46598</v>
      </c>
      <c r="L150" s="57">
        <v>-147</v>
      </c>
      <c r="M150" s="57">
        <v>-823</v>
      </c>
      <c r="N150" s="57">
        <v>-1292</v>
      </c>
      <c r="O150" s="57">
        <v>-1898</v>
      </c>
      <c r="P150" s="57">
        <v>-472</v>
      </c>
      <c r="Q150" s="57">
        <v>-1113</v>
      </c>
      <c r="R150" s="57">
        <v>-2642</v>
      </c>
      <c r="S150" s="57">
        <v>-3475</v>
      </c>
      <c r="T150" s="57">
        <v>-73</v>
      </c>
      <c r="U150" s="57">
        <v>-352</v>
      </c>
      <c r="V150" s="57">
        <v>-501</v>
      </c>
      <c r="W150" s="57">
        <v>-156523</v>
      </c>
      <c r="X150" s="57">
        <v>-15106</v>
      </c>
      <c r="Y150" s="57">
        <v>-46761</v>
      </c>
      <c r="Z150" s="57">
        <v>-46919.488549999995</v>
      </c>
      <c r="AA150" s="57">
        <v>-47106</v>
      </c>
      <c r="AB150" s="57">
        <v>-51701</v>
      </c>
      <c r="AC150" s="57"/>
      <c r="AD150" s="57">
        <v>-69557</v>
      </c>
      <c r="AE150" s="57">
        <v>-209315</v>
      </c>
      <c r="AF150" s="57">
        <v>-202296</v>
      </c>
      <c r="AG150" s="57">
        <v>-210716</v>
      </c>
      <c r="AH150" s="57">
        <v>-200638</v>
      </c>
      <c r="AI150" s="57">
        <v>-293726.46554300003</v>
      </c>
      <c r="AJ150" s="57">
        <v>-410400.92500500003</v>
      </c>
      <c r="AK150" s="57">
        <v>-480827</v>
      </c>
      <c r="AL150" s="57">
        <v>-481</v>
      </c>
      <c r="AM150" s="262">
        <v>-50794</v>
      </c>
      <c r="AN150" s="262">
        <v>-101256.359796</v>
      </c>
      <c r="AO150" s="262">
        <v>-872226</v>
      </c>
      <c r="AP150" s="262">
        <v>-463</v>
      </c>
    </row>
    <row r="151" spans="2:42">
      <c r="B151" s="56" t="s">
        <v>858</v>
      </c>
      <c r="C151" s="56" t="s">
        <v>859</v>
      </c>
      <c r="H151" s="57">
        <v>0</v>
      </c>
      <c r="I151" s="57">
        <v>0</v>
      </c>
      <c r="J151" s="57">
        <v>0</v>
      </c>
      <c r="K151" s="57">
        <v>0</v>
      </c>
      <c r="L151" s="57">
        <v>0</v>
      </c>
      <c r="M151" s="57">
        <v>0</v>
      </c>
      <c r="N151" s="57">
        <v>0</v>
      </c>
      <c r="O151" s="57">
        <v>0</v>
      </c>
      <c r="P151" s="57">
        <v>0</v>
      </c>
      <c r="Q151" s="57">
        <v>0</v>
      </c>
      <c r="R151" s="57">
        <v>0</v>
      </c>
      <c r="S151" s="57">
        <v>0</v>
      </c>
      <c r="T151" s="57">
        <v>0</v>
      </c>
      <c r="U151" s="57">
        <v>0</v>
      </c>
      <c r="V151" s="57">
        <v>0</v>
      </c>
      <c r="W151" s="57">
        <v>0</v>
      </c>
      <c r="X151" s="57">
        <v>0</v>
      </c>
      <c r="Y151" s="57">
        <v>0</v>
      </c>
      <c r="Z151" s="57">
        <v>0</v>
      </c>
      <c r="AA151" s="57">
        <v>-370000</v>
      </c>
      <c r="AB151" s="57">
        <v>0</v>
      </c>
      <c r="AC151" s="57"/>
      <c r="AD151" s="57">
        <v>0</v>
      </c>
      <c r="AE151" s="57">
        <v>0</v>
      </c>
      <c r="AF151" s="57">
        <v>0</v>
      </c>
      <c r="AG151" s="57">
        <v>-1608760</v>
      </c>
      <c r="AH151" s="57">
        <v>0</v>
      </c>
      <c r="AI151" s="57">
        <v>0</v>
      </c>
      <c r="AJ151" s="57">
        <v>0</v>
      </c>
      <c r="AK151" s="57">
        <v>0</v>
      </c>
      <c r="AL151" s="57">
        <v>0</v>
      </c>
      <c r="AM151" s="262">
        <v>0</v>
      </c>
      <c r="AN151" s="262">
        <v>0</v>
      </c>
      <c r="AO151" s="262">
        <v>0</v>
      </c>
      <c r="AP151" s="262">
        <v>0</v>
      </c>
    </row>
    <row r="152" spans="2:42">
      <c r="B152" s="56" t="s">
        <v>202</v>
      </c>
      <c r="C152" s="56" t="s">
        <v>203</v>
      </c>
      <c r="H152" s="57">
        <v>0</v>
      </c>
      <c r="I152" s="57">
        <v>0</v>
      </c>
      <c r="J152" s="57">
        <v>0</v>
      </c>
      <c r="K152" s="57">
        <v>0</v>
      </c>
      <c r="L152" s="57">
        <v>0</v>
      </c>
      <c r="M152" s="57">
        <v>0</v>
      </c>
      <c r="N152" s="57">
        <v>0</v>
      </c>
      <c r="O152" s="57">
        <v>0</v>
      </c>
      <c r="P152" s="57">
        <v>0</v>
      </c>
      <c r="Q152" s="57">
        <v>0</v>
      </c>
      <c r="R152" s="57">
        <v>0</v>
      </c>
      <c r="S152" s="57">
        <v>0</v>
      </c>
      <c r="T152" s="57">
        <v>0</v>
      </c>
      <c r="U152" s="57">
        <v>2308</v>
      </c>
      <c r="V152" s="57">
        <v>2308</v>
      </c>
      <c r="W152" s="57">
        <v>2308</v>
      </c>
      <c r="X152" s="57">
        <v>0</v>
      </c>
      <c r="Y152" s="57">
        <v>0</v>
      </c>
      <c r="Z152" s="57">
        <v>0</v>
      </c>
      <c r="AA152" s="57">
        <v>341380</v>
      </c>
      <c r="AB152" s="57">
        <v>0</v>
      </c>
      <c r="AC152" s="57"/>
      <c r="AD152" s="57">
        <v>0</v>
      </c>
      <c r="AE152" s="57">
        <v>0</v>
      </c>
      <c r="AF152" s="57">
        <v>0</v>
      </c>
      <c r="AG152" s="57">
        <v>1342507</v>
      </c>
      <c r="AH152" s="57">
        <v>0</v>
      </c>
      <c r="AI152" s="57">
        <v>0</v>
      </c>
      <c r="AJ152" s="57">
        <v>0</v>
      </c>
      <c r="AK152" s="57">
        <v>0</v>
      </c>
      <c r="AL152" s="57">
        <v>0</v>
      </c>
      <c r="AM152" s="262">
        <v>0</v>
      </c>
      <c r="AN152" s="262">
        <v>0</v>
      </c>
      <c r="AO152" s="262">
        <v>740000</v>
      </c>
      <c r="AP152" s="262">
        <v>0</v>
      </c>
    </row>
    <row r="153" spans="2:42" ht="15">
      <c r="B153" s="58" t="s">
        <v>204</v>
      </c>
      <c r="C153" s="58" t="s">
        <v>205</v>
      </c>
      <c r="H153" s="59">
        <f t="shared" ref="H153:N153" si="45">SUM(H149:H152)</f>
        <v>-417</v>
      </c>
      <c r="I153" s="59">
        <f t="shared" si="45"/>
        <v>-43926</v>
      </c>
      <c r="J153" s="59">
        <f t="shared" si="45"/>
        <v>-86459</v>
      </c>
      <c r="K153" s="59">
        <f t="shared" si="45"/>
        <v>-129123</v>
      </c>
      <c r="L153" s="59">
        <f t="shared" si="45"/>
        <v>-147</v>
      </c>
      <c r="M153" s="59">
        <f t="shared" si="45"/>
        <v>-58570</v>
      </c>
      <c r="N153" s="59">
        <f t="shared" si="45"/>
        <v>-48629</v>
      </c>
      <c r="O153" s="59">
        <v>-98010</v>
      </c>
      <c r="P153" s="59">
        <v>-472</v>
      </c>
      <c r="Q153" s="59">
        <v>-67371</v>
      </c>
      <c r="R153" s="59">
        <v>-135159</v>
      </c>
      <c r="S153" s="59">
        <v>-135992</v>
      </c>
      <c r="T153" s="59">
        <v>-73</v>
      </c>
      <c r="U153" s="59">
        <v>-76400</v>
      </c>
      <c r="V153" s="59">
        <v>-76549</v>
      </c>
      <c r="W153" s="59">
        <v>-232571</v>
      </c>
      <c r="X153" s="59">
        <v>-15106</v>
      </c>
      <c r="Y153" s="59">
        <v>-145796</v>
      </c>
      <c r="Z153" s="59">
        <v>-145954.46844</v>
      </c>
      <c r="AA153" s="59">
        <v>-174760.97989000002</v>
      </c>
      <c r="AB153" s="59">
        <v>-51701</v>
      </c>
      <c r="AC153" s="59"/>
      <c r="AD153" s="59">
        <v>-69557</v>
      </c>
      <c r="AE153" s="59">
        <v>-630752</v>
      </c>
      <c r="AF153" s="59">
        <f>SUM(AF149:AF152)</f>
        <v>-623733</v>
      </c>
      <c r="AG153" s="59">
        <f>SUM(AG149:AG152)</f>
        <v>-898425</v>
      </c>
      <c r="AH153" s="59">
        <v>-200638</v>
      </c>
      <c r="AI153" s="59">
        <v>-721948.92660999997</v>
      </c>
      <c r="AJ153" s="59">
        <f t="shared" ref="AJ153:AO153" si="46">SUM(AJ149:AJ152)</f>
        <v>-838623.38607200002</v>
      </c>
      <c r="AK153" s="59">
        <f t="shared" si="46"/>
        <v>-909049.46106699994</v>
      </c>
      <c r="AL153" s="59">
        <f t="shared" si="46"/>
        <v>-481</v>
      </c>
      <c r="AM153" s="260">
        <f t="shared" si="46"/>
        <v>-50794</v>
      </c>
      <c r="AN153" s="260">
        <f t="shared" si="46"/>
        <v>-531528.97260400001</v>
      </c>
      <c r="AO153" s="260">
        <f t="shared" si="46"/>
        <v>-562518</v>
      </c>
      <c r="AP153" s="260">
        <f>SUM(AP149:AP152)</f>
        <v>-463</v>
      </c>
    </row>
    <row r="154" spans="2:42">
      <c r="B154" s="8" t="s">
        <v>206</v>
      </c>
      <c r="C154" s="8" t="s">
        <v>207</v>
      </c>
      <c r="H154" s="57">
        <v>3096</v>
      </c>
      <c r="I154" s="57">
        <v>-13649</v>
      </c>
      <c r="J154" s="57">
        <v>-26760</v>
      </c>
      <c r="K154" s="57">
        <v>-6795</v>
      </c>
      <c r="L154" s="57">
        <v>-74182</v>
      </c>
      <c r="M154" s="57">
        <v>-20470</v>
      </c>
      <c r="N154" s="57">
        <v>-16105</v>
      </c>
      <c r="O154" s="57">
        <v>-845</v>
      </c>
      <c r="P154" s="57">
        <v>13</v>
      </c>
      <c r="Q154" s="57">
        <v>13457</v>
      </c>
      <c r="R154" s="57">
        <v>-17460</v>
      </c>
      <c r="S154" s="57">
        <v>-6864</v>
      </c>
      <c r="T154" s="57">
        <v>-5400</v>
      </c>
      <c r="U154" s="57">
        <v>-7379</v>
      </c>
      <c r="V154" s="57">
        <v>-15387</v>
      </c>
      <c r="W154" s="57">
        <v>-13478</v>
      </c>
      <c r="X154" s="57">
        <v>4591</v>
      </c>
      <c r="Y154" s="57">
        <v>61010</v>
      </c>
      <c r="Z154" s="57">
        <v>28898</v>
      </c>
      <c r="AA154" s="57">
        <v>6772</v>
      </c>
      <c r="AB154" s="57">
        <v>23603</v>
      </c>
      <c r="AC154" s="57"/>
      <c r="AD154" s="57">
        <v>-7177</v>
      </c>
      <c r="AE154" s="57">
        <v>-10990</v>
      </c>
      <c r="AF154" s="57">
        <v>-136793</v>
      </c>
      <c r="AG154" s="57">
        <v>47876</v>
      </c>
      <c r="AH154" s="57">
        <v>-852</v>
      </c>
      <c r="AI154" s="57">
        <v>-374.87187899999998</v>
      </c>
      <c r="AJ154" s="57">
        <v>1227.0022039999999</v>
      </c>
      <c r="AK154" s="57">
        <v>19542</v>
      </c>
      <c r="AL154" s="57">
        <v>-243</v>
      </c>
      <c r="AM154" s="262">
        <v>-1235</v>
      </c>
      <c r="AN154" s="262">
        <v>-5659.005083</v>
      </c>
      <c r="AO154" s="262">
        <v>-7208</v>
      </c>
      <c r="AP154" s="262">
        <v>-359</v>
      </c>
    </row>
    <row r="155" spans="2:42" ht="15">
      <c r="B155" s="72" t="s">
        <v>208</v>
      </c>
      <c r="C155" s="72" t="s">
        <v>209</v>
      </c>
      <c r="D155" s="75"/>
      <c r="E155" s="75"/>
      <c r="F155" s="75"/>
      <c r="G155" s="75"/>
      <c r="H155" s="74">
        <f t="shared" ref="H155:N155" si="47">+H153+H147+H141+H154</f>
        <v>58336.321179999824</v>
      </c>
      <c r="I155" s="74">
        <f t="shared" si="47"/>
        <v>34817.4424</v>
      </c>
      <c r="J155" s="74">
        <f t="shared" si="47"/>
        <v>58924.684650001291</v>
      </c>
      <c r="K155" s="74">
        <f t="shared" si="47"/>
        <v>31399</v>
      </c>
      <c r="L155" s="74">
        <f t="shared" si="47"/>
        <v>47032.479861975007</v>
      </c>
      <c r="M155" s="74">
        <f t="shared" si="47"/>
        <v>-10800.685389999984</v>
      </c>
      <c r="N155" s="74">
        <f t="shared" si="47"/>
        <v>55529.67505999899</v>
      </c>
      <c r="O155" s="74">
        <v>58413</v>
      </c>
      <c r="P155" s="74">
        <v>50484.632160000008</v>
      </c>
      <c r="Q155" s="74">
        <v>-35795</v>
      </c>
      <c r="R155" s="74">
        <v>-43889</v>
      </c>
      <c r="S155" s="74">
        <v>4114</v>
      </c>
      <c r="T155" s="74">
        <v>63400</v>
      </c>
      <c r="U155" s="74">
        <v>-5832</v>
      </c>
      <c r="V155" s="74">
        <v>52501.530889999936</v>
      </c>
      <c r="W155" s="74">
        <v>-45532</v>
      </c>
      <c r="X155" s="74">
        <v>57058.698180000007</v>
      </c>
      <c r="Y155" s="74">
        <v>-37819</v>
      </c>
      <c r="Z155" s="74">
        <v>45554.311290000012</v>
      </c>
      <c r="AA155" s="74">
        <v>44563.192389999982</v>
      </c>
      <c r="AB155" s="74">
        <v>30691</v>
      </c>
      <c r="AC155" s="74"/>
      <c r="AD155" s="74">
        <v>246610</v>
      </c>
      <c r="AE155" s="74">
        <v>-217439</v>
      </c>
      <c r="AF155" s="74">
        <f>AF141+AF147+AF153+AF154</f>
        <v>111454</v>
      </c>
      <c r="AG155" s="74">
        <f>AG141+AG147+AG153+AG154</f>
        <v>76241</v>
      </c>
      <c r="AH155" s="74">
        <v>58206</v>
      </c>
      <c r="AI155" s="74">
        <v>-316416.16464899987</v>
      </c>
      <c r="AJ155" s="74">
        <f t="shared" ref="AJ155:AO155" si="48">AJ141+AJ147+AJ153+AJ154</f>
        <v>-172784.09464200053</v>
      </c>
      <c r="AK155" s="74">
        <f t="shared" si="48"/>
        <v>-57613.563066999894</v>
      </c>
      <c r="AL155" s="74">
        <f t="shared" si="48"/>
        <v>283987</v>
      </c>
      <c r="AM155" s="263">
        <f t="shared" si="48"/>
        <v>117442</v>
      </c>
      <c r="AN155" s="263">
        <f t="shared" si="48"/>
        <v>-123498.27406899986</v>
      </c>
      <c r="AO155" s="263">
        <f t="shared" si="48"/>
        <v>-113538</v>
      </c>
      <c r="AP155" s="263">
        <f>AP141+AP147+AP153+AP154</f>
        <v>114283.05688699998</v>
      </c>
    </row>
    <row r="156" spans="2:42">
      <c r="B156" s="8" t="s">
        <v>210</v>
      </c>
      <c r="C156" s="8" t="s">
        <v>211</v>
      </c>
      <c r="H156" s="57">
        <v>46816</v>
      </c>
      <c r="I156" s="57">
        <v>46816</v>
      </c>
      <c r="J156" s="57">
        <v>46816</v>
      </c>
      <c r="K156" s="57">
        <v>46816</v>
      </c>
      <c r="L156" s="57">
        <v>78215</v>
      </c>
      <c r="M156" s="57">
        <v>78215</v>
      </c>
      <c r="N156" s="57">
        <v>78215</v>
      </c>
      <c r="O156" s="57">
        <v>78215</v>
      </c>
      <c r="P156" s="57">
        <v>136628</v>
      </c>
      <c r="Q156" s="57">
        <v>136628</v>
      </c>
      <c r="R156" s="57">
        <v>136628</v>
      </c>
      <c r="S156" s="57">
        <v>136628</v>
      </c>
      <c r="T156" s="57">
        <v>140742</v>
      </c>
      <c r="U156" s="57">
        <v>140742</v>
      </c>
      <c r="V156" s="57">
        <v>140742</v>
      </c>
      <c r="W156" s="57">
        <v>140742</v>
      </c>
      <c r="X156" s="57">
        <v>95210</v>
      </c>
      <c r="Y156" s="57">
        <v>95210</v>
      </c>
      <c r="Z156" s="57">
        <v>95210.453179999997</v>
      </c>
      <c r="AA156" s="57">
        <v>95210.453179999997</v>
      </c>
      <c r="AB156" s="57">
        <v>139774</v>
      </c>
      <c r="AC156" s="57"/>
      <c r="AD156" s="57">
        <v>457981</v>
      </c>
      <c r="AE156" s="57">
        <v>457981</v>
      </c>
      <c r="AF156" s="57">
        <v>457981</v>
      </c>
      <c r="AG156" s="57">
        <v>457981</v>
      </c>
      <c r="AH156" s="57">
        <v>534223.06157599995</v>
      </c>
      <c r="AI156" s="57">
        <v>534223.06157599995</v>
      </c>
      <c r="AJ156" s="57">
        <v>534223.06157599995</v>
      </c>
      <c r="AK156" s="57">
        <v>534223.06157599995</v>
      </c>
      <c r="AL156" s="57">
        <v>476609</v>
      </c>
      <c r="AM156" s="262">
        <v>476609</v>
      </c>
      <c r="AN156" s="262">
        <v>476609.48062599998</v>
      </c>
      <c r="AO156" s="262">
        <v>462330</v>
      </c>
      <c r="AP156" s="262">
        <v>348793</v>
      </c>
    </row>
    <row r="157" spans="2:42" ht="15">
      <c r="B157" s="72" t="s">
        <v>212</v>
      </c>
      <c r="C157" s="72" t="s">
        <v>213</v>
      </c>
      <c r="D157" s="75"/>
      <c r="E157" s="75"/>
      <c r="F157" s="75"/>
      <c r="G157" s="75"/>
      <c r="H157" s="74">
        <f>+H155+H156</f>
        <v>105152.32117999982</v>
      </c>
      <c r="I157" s="74">
        <f t="shared" ref="I157:N157" si="49">+I155+I156</f>
        <v>81633.4424</v>
      </c>
      <c r="J157" s="74">
        <f t="shared" si="49"/>
        <v>105740.68465000129</v>
      </c>
      <c r="K157" s="74">
        <f>+K155+K156</f>
        <v>78215</v>
      </c>
      <c r="L157" s="74">
        <f t="shared" si="49"/>
        <v>125247.47986197501</v>
      </c>
      <c r="M157" s="74">
        <f t="shared" si="49"/>
        <v>67414.314610000016</v>
      </c>
      <c r="N157" s="74">
        <f t="shared" si="49"/>
        <v>133744.67505999899</v>
      </c>
      <c r="O157" s="74">
        <v>136628</v>
      </c>
      <c r="P157" s="74">
        <v>187112.63216000001</v>
      </c>
      <c r="Q157" s="74">
        <v>100833</v>
      </c>
      <c r="R157" s="74">
        <v>92739</v>
      </c>
      <c r="S157" s="74">
        <v>140742</v>
      </c>
      <c r="T157" s="74">
        <v>204142</v>
      </c>
      <c r="U157" s="74">
        <v>134910</v>
      </c>
      <c r="V157" s="74">
        <v>193243.53088999994</v>
      </c>
      <c r="W157" s="74">
        <v>95210</v>
      </c>
      <c r="X157" s="74">
        <v>152268.69818000001</v>
      </c>
      <c r="Y157" s="74">
        <v>57391</v>
      </c>
      <c r="Z157" s="74">
        <v>140764.76446999999</v>
      </c>
      <c r="AA157" s="74">
        <v>139773.64556999999</v>
      </c>
      <c r="AB157" s="74">
        <v>170465</v>
      </c>
      <c r="AC157" s="74"/>
      <c r="AD157" s="74">
        <v>704591</v>
      </c>
      <c r="AE157" s="74">
        <v>240542</v>
      </c>
      <c r="AF157" s="74">
        <f>+AF155+AF156</f>
        <v>569435</v>
      </c>
      <c r="AG157" s="74">
        <f>+AG155+AG156</f>
        <v>534222</v>
      </c>
      <c r="AH157" s="74">
        <v>592429.06157599995</v>
      </c>
      <c r="AI157" s="74">
        <v>217806.89692700008</v>
      </c>
      <c r="AJ157" s="74">
        <f t="shared" ref="AJ157:AO157" si="50">+AJ155+AJ156</f>
        <v>361438.96693399944</v>
      </c>
      <c r="AK157" s="74">
        <f t="shared" si="50"/>
        <v>476609.49850900006</v>
      </c>
      <c r="AL157" s="74">
        <f t="shared" si="50"/>
        <v>760596</v>
      </c>
      <c r="AM157" s="263">
        <f t="shared" si="50"/>
        <v>594051</v>
      </c>
      <c r="AN157" s="263">
        <f t="shared" si="50"/>
        <v>353111.20655700011</v>
      </c>
      <c r="AO157" s="263">
        <f t="shared" si="50"/>
        <v>348792</v>
      </c>
      <c r="AP157" s="263">
        <f>+AP155+AP156</f>
        <v>463076.05688699998</v>
      </c>
    </row>
  </sheetData>
  <mergeCells count="1">
    <mergeCell ref="E3:H3"/>
  </mergeCells>
  <phoneticPr fontId="10" type="noConversion"/>
  <pageMargins left="0.7" right="0.7" top="0.75" bottom="0.75" header="0.3" footer="0.3"/>
  <ignoredErrors>
    <ignoredError sqref="D28:Q28" formulaRange="1"/>
  </ignoredErrors>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EEB07E-BD4F-8E4D-B166-417CB47EE161}">
  <dimension ref="B3:AT57"/>
  <sheetViews>
    <sheetView showGridLines="0" zoomScale="80" zoomScaleNormal="80" workbookViewId="0">
      <pane xSplit="2" topLeftCell="AA1" activePane="topRight" state="frozen"/>
      <selection sqref="A1:XFD1048576"/>
      <selection pane="topRight" activeCell="AH36" sqref="AH36"/>
    </sheetView>
  </sheetViews>
  <sheetFormatPr baseColWidth="10" defaultColWidth="11" defaultRowHeight="14.25"/>
  <cols>
    <col min="1" max="1" width="5.375" customWidth="1"/>
    <col min="2" max="2" width="41.75" customWidth="1"/>
    <col min="3" max="3" width="35.125" customWidth="1"/>
    <col min="4" max="7" width="11" customWidth="1"/>
    <col min="8" max="8" width="12.25" customWidth="1"/>
    <col min="9" max="28" width="10.625" customWidth="1"/>
    <col min="29" max="29" width="1.625" customWidth="1"/>
    <col min="30" max="34" width="10.625" customWidth="1"/>
    <col min="35" max="35" width="11.75" bestFit="1" customWidth="1"/>
    <col min="36" max="39" width="10.625" customWidth="1"/>
    <col min="40" max="41" width="11" customWidth="1"/>
  </cols>
  <sheetData>
    <row r="3" spans="2:46" ht="24" thickBot="1">
      <c r="B3" s="41" t="s">
        <v>0</v>
      </c>
      <c r="C3" s="37"/>
      <c r="D3" s="37"/>
      <c r="E3" s="213"/>
      <c r="F3" s="213"/>
      <c r="G3" s="213"/>
      <c r="H3" s="213"/>
      <c r="I3" s="37"/>
      <c r="J3" s="37"/>
      <c r="K3" s="37"/>
      <c r="L3" s="37"/>
      <c r="M3" s="37"/>
      <c r="N3" s="37"/>
      <c r="O3" s="37"/>
      <c r="P3" s="37"/>
      <c r="Q3" s="37"/>
      <c r="R3" s="37"/>
      <c r="S3" s="37"/>
      <c r="T3" s="37"/>
      <c r="U3" s="37"/>
      <c r="V3" s="37"/>
      <c r="W3" s="37"/>
      <c r="X3" s="37"/>
      <c r="Y3" s="37"/>
      <c r="Z3" s="37"/>
      <c r="AA3" s="37"/>
      <c r="AB3" s="37"/>
      <c r="AC3" s="37"/>
      <c r="AD3" s="37"/>
      <c r="AE3" s="37"/>
      <c r="AF3" s="37"/>
      <c r="AG3" s="37"/>
      <c r="AH3" s="37"/>
      <c r="AI3" s="37"/>
      <c r="AJ3" s="37"/>
      <c r="AK3" s="37"/>
      <c r="AL3" s="37"/>
      <c r="AM3" s="37"/>
      <c r="AN3" s="37"/>
      <c r="AO3" s="37"/>
      <c r="AP3" s="37"/>
      <c r="AQ3" s="37"/>
      <c r="AR3" s="37"/>
      <c r="AS3" s="37"/>
      <c r="AT3" s="37"/>
    </row>
    <row r="4" spans="2:46" ht="15.75">
      <c r="B4" s="81" t="s">
        <v>1</v>
      </c>
      <c r="C4" s="9"/>
    </row>
    <row r="5" spans="2:46">
      <c r="AD5" s="70" t="str">
        <f>+EF!AD5</f>
        <v>COP M</v>
      </c>
      <c r="AE5" s="70" t="str">
        <f>+EF!AE5</f>
        <v>COP M</v>
      </c>
      <c r="AF5" s="70" t="str">
        <f>+EF!AF5</f>
        <v>COP M</v>
      </c>
      <c r="AG5" s="70" t="str">
        <f>+EF!AG5</f>
        <v>COP M</v>
      </c>
      <c r="AH5" s="70" t="str">
        <f>+EF!AH5</f>
        <v>COP M</v>
      </c>
      <c r="AI5" s="70" t="str">
        <f>+EF!AI5</f>
        <v>COP M</v>
      </c>
      <c r="AJ5" s="70" t="str">
        <f>+EF!AJ5</f>
        <v>COP M</v>
      </c>
      <c r="AK5" s="70" t="str">
        <f>+EF!AK5</f>
        <v>COP M</v>
      </c>
      <c r="AL5" s="70" t="str">
        <f>+EF!AL5</f>
        <v>COP M</v>
      </c>
      <c r="AM5" s="70" t="str">
        <f>+EF!AM5</f>
        <v>COP M</v>
      </c>
      <c r="AN5" s="70" t="str">
        <f>+EF!AN5</f>
        <v>COP M</v>
      </c>
      <c r="AO5" s="70" t="str">
        <f>+EF!AO5</f>
        <v>COP M</v>
      </c>
      <c r="AP5" s="70" t="str">
        <f>+EF!AP5</f>
        <v>COP M</v>
      </c>
    </row>
    <row r="6" spans="2:46" ht="15">
      <c r="B6" s="26" t="s">
        <v>214</v>
      </c>
      <c r="C6" s="26" t="s">
        <v>215</v>
      </c>
      <c r="D6" s="27" t="s">
        <v>4</v>
      </c>
      <c r="E6" s="27" t="s">
        <v>5</v>
      </c>
      <c r="F6" s="27" t="s">
        <v>6</v>
      </c>
      <c r="G6" s="27" t="s">
        <v>7</v>
      </c>
      <c r="H6" s="27" t="str">
        <f>+EF!H6</f>
        <v>1Q19</v>
      </c>
      <c r="I6" s="27" t="str">
        <f>+EF!I6</f>
        <v>2Q19</v>
      </c>
      <c r="J6" s="27" t="str">
        <f>+EF!J6</f>
        <v>3Q19</v>
      </c>
      <c r="K6" s="27" t="str">
        <f>+EF!K6</f>
        <v>4Q19</v>
      </c>
      <c r="L6" s="27" t="str">
        <f>+EF!L6</f>
        <v>1Q20</v>
      </c>
      <c r="M6" s="27" t="str">
        <f>+EF!M6</f>
        <v>2Q20</v>
      </c>
      <c r="N6" s="27" t="str">
        <f>+EF!N6</f>
        <v>3Q20</v>
      </c>
      <c r="O6" s="27" t="str">
        <f>+EF!O6</f>
        <v>4Q20</v>
      </c>
      <c r="P6" s="27" t="str">
        <f>+EF!P6</f>
        <v>1Q21</v>
      </c>
      <c r="Q6" s="27" t="str">
        <f>+EF!Q6</f>
        <v>2Q21</v>
      </c>
      <c r="R6" s="27" t="str">
        <f>+EF!R6</f>
        <v>3Q21</v>
      </c>
      <c r="S6" s="27" t="str">
        <f>+EF!S6</f>
        <v>4Q21</v>
      </c>
      <c r="T6" s="27" t="str">
        <f>+EF!T6</f>
        <v>1Q22</v>
      </c>
      <c r="U6" s="27" t="str">
        <f>+EF!U6</f>
        <v>2Q22</v>
      </c>
      <c r="V6" s="27" t="str">
        <f>+EF!V6</f>
        <v>3Q22</v>
      </c>
      <c r="W6" s="27" t="str">
        <f>+EF!W6</f>
        <v>4Q22</v>
      </c>
      <c r="X6" s="27" t="str">
        <f>+EF!X6</f>
        <v>1Q23</v>
      </c>
      <c r="Y6" s="27" t="str">
        <f>+EF!Y6</f>
        <v>2Q23</v>
      </c>
      <c r="Z6" s="27" t="str">
        <f>+EF!Z6</f>
        <v>3Q23</v>
      </c>
      <c r="AA6" s="27" t="str">
        <f>+EF!AA6</f>
        <v>4Q23</v>
      </c>
      <c r="AB6" s="27" t="str">
        <f>+EF!AB6</f>
        <v>1Q24</v>
      </c>
      <c r="AD6" s="27" t="str">
        <f>+EF!AD6</f>
        <v>1Q23</v>
      </c>
      <c r="AE6" s="27" t="str">
        <f>+EF!AE6</f>
        <v>2Q23</v>
      </c>
      <c r="AF6" s="27" t="str">
        <f>+EF!AF6</f>
        <v>3Q23</v>
      </c>
      <c r="AG6" s="27" t="str">
        <f>+EF!AG6</f>
        <v>4Q23</v>
      </c>
      <c r="AH6" s="27" t="str">
        <f>+EF!AH6</f>
        <v>1Q24</v>
      </c>
      <c r="AI6" s="27" t="str">
        <f>+EF!AI6</f>
        <v>2Q24</v>
      </c>
      <c r="AJ6" s="27" t="str">
        <f>+EF!AJ6</f>
        <v>3Q24</v>
      </c>
      <c r="AK6" s="27" t="str">
        <f>+EF!AK6</f>
        <v>4Q24</v>
      </c>
      <c r="AL6" s="27" t="str">
        <f>+EF!AL6</f>
        <v>1Q25</v>
      </c>
      <c r="AM6" s="27" t="str">
        <f>+EF!AM6</f>
        <v>2Q25</v>
      </c>
      <c r="AN6" s="27" t="str">
        <f>+EF!AN6</f>
        <v>3Q25</v>
      </c>
      <c r="AO6" s="27" t="str">
        <f>+EF!AO6</f>
        <v>4Q25</v>
      </c>
      <c r="AP6" s="27" t="str">
        <f>+EF!AP6</f>
        <v>1Q26</v>
      </c>
    </row>
    <row r="7" spans="2:46">
      <c r="B7" s="2" t="s">
        <v>216</v>
      </c>
      <c r="C7" s="2" t="s">
        <v>217</v>
      </c>
      <c r="D7" s="57">
        <v>70920.710349999994</v>
      </c>
      <c r="E7" s="57">
        <v>70183.595650000003</v>
      </c>
      <c r="F7" s="57">
        <v>73787.600790000011</v>
      </c>
      <c r="G7" s="57">
        <v>75002.567489999987</v>
      </c>
      <c r="H7" s="57">
        <v>80596.99295</v>
      </c>
      <c r="I7" s="57">
        <v>80199.092730000004</v>
      </c>
      <c r="J7" s="57">
        <v>79529.447759999995</v>
      </c>
      <c r="K7" s="57">
        <v>79558.929990000019</v>
      </c>
      <c r="L7" s="57">
        <v>84186.912160000007</v>
      </c>
      <c r="M7" s="57">
        <v>70514.223590000009</v>
      </c>
      <c r="N7" s="57">
        <v>74084.73778000001</v>
      </c>
      <c r="O7" s="57">
        <v>83006.619410000014</v>
      </c>
      <c r="P7" s="57">
        <v>71467.021680000005</v>
      </c>
      <c r="Q7" s="57">
        <v>69610.616139999998</v>
      </c>
      <c r="R7" s="57">
        <v>71364.855970000004</v>
      </c>
      <c r="S7" s="57">
        <v>72012.217290000001</v>
      </c>
      <c r="T7" s="57">
        <v>75647.324379999991</v>
      </c>
      <c r="U7" s="57">
        <v>76440.741070000004</v>
      </c>
      <c r="V7" s="57">
        <v>78505.449800000002</v>
      </c>
      <c r="W7" s="57">
        <v>75990.879029999996</v>
      </c>
      <c r="X7" s="57">
        <v>80737.86709</v>
      </c>
      <c r="Y7" s="57">
        <v>51901.946900000003</v>
      </c>
      <c r="Z7" s="57">
        <v>0</v>
      </c>
      <c r="AA7" s="57">
        <v>0</v>
      </c>
      <c r="AB7" s="57">
        <v>0</v>
      </c>
      <c r="AD7" s="57">
        <v>378550.19047700003</v>
      </c>
      <c r="AE7" s="57">
        <v>235723.44310100001</v>
      </c>
      <c r="AF7" s="57">
        <v>0</v>
      </c>
      <c r="AG7" s="57">
        <v>0</v>
      </c>
      <c r="AH7" s="57">
        <v>0</v>
      </c>
      <c r="AI7" s="57">
        <v>0</v>
      </c>
      <c r="AJ7" s="57">
        <v>0</v>
      </c>
      <c r="AK7" s="57">
        <v>0</v>
      </c>
      <c r="AL7" s="57">
        <v>0</v>
      </c>
      <c r="AM7" s="57">
        <v>0</v>
      </c>
      <c r="AN7" s="57">
        <v>0</v>
      </c>
      <c r="AO7" s="57">
        <v>0</v>
      </c>
      <c r="AP7" s="57">
        <v>0</v>
      </c>
    </row>
    <row r="8" spans="2:46">
      <c r="B8" s="62" t="s">
        <v>218</v>
      </c>
      <c r="C8" s="62" t="s">
        <v>219</v>
      </c>
      <c r="D8" s="63">
        <v>38995.850409999999</v>
      </c>
      <c r="E8" s="63">
        <v>37915.61735</v>
      </c>
      <c r="F8" s="63">
        <v>38938.339430000007</v>
      </c>
      <c r="G8" s="63">
        <v>35986.16535000001</v>
      </c>
      <c r="H8" s="63">
        <v>37363.327620000004</v>
      </c>
      <c r="I8" s="63">
        <v>37590.902640000008</v>
      </c>
      <c r="J8" s="63">
        <v>36160.537360000002</v>
      </c>
      <c r="K8" s="63">
        <v>37821.045889999994</v>
      </c>
      <c r="L8" s="63">
        <v>36596.21329</v>
      </c>
      <c r="M8" s="63">
        <v>34578.803169999992</v>
      </c>
      <c r="N8" s="63">
        <v>35926.512480000005</v>
      </c>
      <c r="O8" s="63">
        <v>36874.680820000009</v>
      </c>
      <c r="P8" s="63">
        <v>25173.086370000001</v>
      </c>
      <c r="Q8" s="63">
        <v>24777.496449999995</v>
      </c>
      <c r="R8" s="63">
        <v>24742.60008</v>
      </c>
      <c r="S8" s="63">
        <v>25584.860700000001</v>
      </c>
      <c r="T8" s="63">
        <v>26502.836019999995</v>
      </c>
      <c r="U8" s="63">
        <v>23365.58757</v>
      </c>
      <c r="V8" s="63">
        <v>22900.767510000001</v>
      </c>
      <c r="W8" s="63">
        <v>21288.405770000001</v>
      </c>
      <c r="X8" s="63">
        <v>23245.886750000001</v>
      </c>
      <c r="Y8" s="63">
        <v>53884.145830000016</v>
      </c>
      <c r="Z8" s="63">
        <v>128890.09222000002</v>
      </c>
      <c r="AA8" s="63">
        <v>132975.67422999998</v>
      </c>
      <c r="AB8" s="63">
        <v>134785.11583999998</v>
      </c>
      <c r="AD8" s="63">
        <v>116429.115202</v>
      </c>
      <c r="AE8" s="63">
        <v>230747.85505400001</v>
      </c>
      <c r="AF8" s="63">
        <v>518243.59894200001</v>
      </c>
      <c r="AG8" s="63">
        <v>525529.13196300005</v>
      </c>
      <c r="AH8" s="63">
        <v>525581.96164400002</v>
      </c>
      <c r="AI8" s="63">
        <v>518873.48547700001</v>
      </c>
      <c r="AJ8" s="63">
        <v>528396.43341499998</v>
      </c>
      <c r="AK8" s="63">
        <v>553870.86976699997</v>
      </c>
      <c r="AL8" s="63">
        <v>496101.27147600002</v>
      </c>
      <c r="AM8" s="63">
        <v>503434.07407500001</v>
      </c>
      <c r="AN8" s="63">
        <v>503849.618839</v>
      </c>
      <c r="AO8" s="63">
        <v>509866.84070799995</v>
      </c>
      <c r="AP8" s="63">
        <v>465174.46228099999</v>
      </c>
    </row>
    <row r="9" spans="2:46">
      <c r="B9" s="2" t="s">
        <v>220</v>
      </c>
      <c r="C9" s="2" t="s">
        <v>221</v>
      </c>
      <c r="D9" s="57">
        <v>102193.12299</v>
      </c>
      <c r="E9" s="57">
        <v>100675.91696999999</v>
      </c>
      <c r="F9" s="57">
        <v>104070.36213000001</v>
      </c>
      <c r="G9" s="57">
        <v>101101.94822999999</v>
      </c>
      <c r="H9" s="57">
        <v>107438.61056</v>
      </c>
      <c r="I9" s="57">
        <v>107386.63905000001</v>
      </c>
      <c r="J9" s="57">
        <v>105859.96944999998</v>
      </c>
      <c r="K9" s="57">
        <v>107416.82145000002</v>
      </c>
      <c r="L9" s="57">
        <v>112480.76774000001</v>
      </c>
      <c r="M9" s="57">
        <v>98579.394949999987</v>
      </c>
      <c r="N9" s="57">
        <v>102240.71350000001</v>
      </c>
      <c r="O9" s="57">
        <v>111425.06477000001</v>
      </c>
      <c r="P9" s="57">
        <v>82352.972299999994</v>
      </c>
      <c r="Q9" s="57">
        <v>81258.557059999992</v>
      </c>
      <c r="R9" s="118">
        <v>81931.773279999979</v>
      </c>
      <c r="S9" s="118">
        <v>81668.342480000007</v>
      </c>
      <c r="T9" s="118">
        <v>87915.197140000004</v>
      </c>
      <c r="U9" s="118">
        <v>86194.737009999997</v>
      </c>
      <c r="V9" s="118">
        <v>84873.209189999994</v>
      </c>
      <c r="W9" s="118">
        <v>80787.658379999993</v>
      </c>
      <c r="X9" s="118">
        <v>88609.057019999993</v>
      </c>
      <c r="Y9" s="118">
        <v>91987.640249999997</v>
      </c>
      <c r="Z9" s="118">
        <v>110402.02232</v>
      </c>
      <c r="AA9" s="118">
        <v>113267.72218999999</v>
      </c>
      <c r="AB9" s="118">
        <v>115899.35952</v>
      </c>
      <c r="AD9" s="118">
        <v>415454.77823300002</v>
      </c>
      <c r="AE9" s="118">
        <v>406163.57686999999</v>
      </c>
      <c r="AF9" s="118">
        <v>443807.50878500001</v>
      </c>
      <c r="AG9" s="118">
        <v>447761.457627</v>
      </c>
      <c r="AH9" s="118">
        <v>451830.25643499999</v>
      </c>
      <c r="AI9" s="118">
        <v>455716.69881600002</v>
      </c>
      <c r="AJ9" s="118">
        <v>461739.31572900002</v>
      </c>
      <c r="AK9" s="118">
        <v>457270.60323499999</v>
      </c>
      <c r="AL9" s="118">
        <v>440961.30416100001</v>
      </c>
      <c r="AM9" s="118">
        <v>447261.608373</v>
      </c>
      <c r="AN9" s="118">
        <v>438602.96666000003</v>
      </c>
      <c r="AO9" s="118">
        <v>436671.17656399996</v>
      </c>
      <c r="AP9" s="118">
        <v>396377.94085399999</v>
      </c>
    </row>
    <row r="10" spans="2:46">
      <c r="B10" s="2" t="s">
        <v>222</v>
      </c>
      <c r="C10" s="2" t="s">
        <v>223</v>
      </c>
      <c r="D10" s="57">
        <v>6813.7810499999996</v>
      </c>
      <c r="E10" s="57">
        <v>5940.5316900000007</v>
      </c>
      <c r="F10" s="57">
        <v>7226.0634999999984</v>
      </c>
      <c r="G10" s="57">
        <v>7820.944040000003</v>
      </c>
      <c r="H10" s="57">
        <v>9722.285890000001</v>
      </c>
      <c r="I10" s="57">
        <v>8615.1203399999995</v>
      </c>
      <c r="J10" s="57">
        <v>8262.9321500000005</v>
      </c>
      <c r="K10" s="57">
        <v>6725.862659999998</v>
      </c>
      <c r="L10" s="57">
        <v>6593.6039099999989</v>
      </c>
      <c r="M10" s="57">
        <v>5604.9143900000008</v>
      </c>
      <c r="N10" s="57">
        <v>5685.8144300000004</v>
      </c>
      <c r="O10" s="57">
        <v>6389.5913</v>
      </c>
      <c r="P10" s="57">
        <v>12775.39061</v>
      </c>
      <c r="Q10" s="57">
        <v>11200.90561</v>
      </c>
      <c r="R10" s="118">
        <v>12813.121159999999</v>
      </c>
      <c r="S10" s="118">
        <v>13184.030699999999</v>
      </c>
      <c r="T10" s="118">
        <v>12185.515740000003</v>
      </c>
      <c r="U10" s="118">
        <v>13526.593989999999</v>
      </c>
      <c r="V10" s="118">
        <v>15000.328090000001</v>
      </c>
      <c r="W10" s="118">
        <v>14182.493130000001</v>
      </c>
      <c r="X10" s="118">
        <v>14216.17815</v>
      </c>
      <c r="Y10" s="118">
        <v>12707.99999</v>
      </c>
      <c r="Z10" s="118">
        <v>16298.228519999999</v>
      </c>
      <c r="AA10" s="118">
        <v>16532.123910000002</v>
      </c>
      <c r="AB10" s="118">
        <v>15208.420719999998</v>
      </c>
      <c r="AD10" s="118">
        <v>66646.341385000007</v>
      </c>
      <c r="AE10" s="118">
        <v>56195.301952000002</v>
      </c>
      <c r="AF10" s="118">
        <v>65647.062818000006</v>
      </c>
      <c r="AG10" s="118">
        <v>65432.540410000001</v>
      </c>
      <c r="AH10" s="118">
        <v>59298.917390000002</v>
      </c>
      <c r="AI10" s="118">
        <v>58681.044738999997</v>
      </c>
      <c r="AJ10" s="118">
        <v>64035.006134000003</v>
      </c>
      <c r="AK10" s="118">
        <v>86453.992287999994</v>
      </c>
      <c r="AL10" s="118">
        <v>51595.682141999998</v>
      </c>
      <c r="AM10" s="118">
        <v>48496.661324000001</v>
      </c>
      <c r="AN10" s="118">
        <v>58311.026763000002</v>
      </c>
      <c r="AO10" s="118">
        <v>56315.51814</v>
      </c>
      <c r="AP10" s="118">
        <v>59066.412663000003</v>
      </c>
    </row>
    <row r="11" spans="2:46">
      <c r="B11" s="2" t="s">
        <v>224</v>
      </c>
      <c r="C11" s="2" t="s">
        <v>225</v>
      </c>
      <c r="D11" s="57">
        <v>909.65671999999995</v>
      </c>
      <c r="E11" s="57">
        <v>1482.7643400000004</v>
      </c>
      <c r="F11" s="57">
        <v>1429.51459</v>
      </c>
      <c r="G11" s="57">
        <v>2065.8405699999998</v>
      </c>
      <c r="H11" s="57">
        <v>799.42412000000013</v>
      </c>
      <c r="I11" s="57">
        <v>1788.2359799999999</v>
      </c>
      <c r="J11" s="57">
        <v>1567.0835199999997</v>
      </c>
      <c r="K11" s="57">
        <v>3237.2917699999994</v>
      </c>
      <c r="L11" s="57">
        <v>1708.7537999999997</v>
      </c>
      <c r="M11" s="57">
        <v>908.71742000000017</v>
      </c>
      <c r="N11" s="57">
        <v>2084.7223300000001</v>
      </c>
      <c r="O11" s="57">
        <v>2066.6441599999998</v>
      </c>
      <c r="P11" s="57">
        <v>1511.74514</v>
      </c>
      <c r="Q11" s="57">
        <v>1928.6499200000001</v>
      </c>
      <c r="R11" s="118">
        <v>1362.56161</v>
      </c>
      <c r="S11" s="118">
        <v>2744.7048100000002</v>
      </c>
      <c r="T11" s="118">
        <v>2049.4475200000002</v>
      </c>
      <c r="U11" s="118">
        <v>84.997639999999905</v>
      </c>
      <c r="V11" s="118">
        <v>1532.68003</v>
      </c>
      <c r="W11" s="118">
        <v>2309.1332900000002</v>
      </c>
      <c r="X11" s="118">
        <v>1158.5186699999999</v>
      </c>
      <c r="Y11" s="118">
        <v>1090.4524899999999</v>
      </c>
      <c r="Z11" s="118">
        <v>2189.8413799999998</v>
      </c>
      <c r="AA11" s="118">
        <v>3175.8281299999999</v>
      </c>
      <c r="AB11" s="118">
        <v>3677.3355999999994</v>
      </c>
      <c r="AD11" s="118">
        <v>12878.186061</v>
      </c>
      <c r="AE11" s="118">
        <v>4112.4193329999998</v>
      </c>
      <c r="AF11" s="118">
        <v>8789.0273390000002</v>
      </c>
      <c r="AG11" s="118">
        <v>12335.133926</v>
      </c>
      <c r="AH11" s="118">
        <v>14452.787818999999</v>
      </c>
      <c r="AI11" s="118">
        <v>4475.7419220000002</v>
      </c>
      <c r="AJ11" s="118">
        <v>2622.1115519999998</v>
      </c>
      <c r="AK11" s="118">
        <v>10146.274244</v>
      </c>
      <c r="AL11" s="118">
        <v>3544.2851730000002</v>
      </c>
      <c r="AM11" s="118">
        <v>7675.8043779999998</v>
      </c>
      <c r="AN11" s="118">
        <v>6935.6254159999999</v>
      </c>
      <c r="AO11" s="118">
        <v>16880.146003999998</v>
      </c>
      <c r="AP11" s="118">
        <v>9730.1087640000005</v>
      </c>
    </row>
    <row r="12" spans="2:46">
      <c r="B12" s="2"/>
      <c r="C12" s="2"/>
      <c r="D12" s="57"/>
      <c r="E12" s="57"/>
      <c r="F12" s="57"/>
      <c r="G12" s="57"/>
      <c r="H12" s="57"/>
      <c r="I12" s="57"/>
      <c r="J12" s="57"/>
      <c r="K12" s="57"/>
      <c r="L12" s="57"/>
      <c r="M12" s="57"/>
      <c r="N12" s="57"/>
      <c r="O12" s="57"/>
      <c r="P12" s="57"/>
      <c r="Q12" s="57"/>
      <c r="R12" s="118"/>
      <c r="S12" s="118"/>
      <c r="T12" s="118"/>
      <c r="U12" s="118"/>
      <c r="V12" s="118"/>
      <c r="W12" s="118"/>
      <c r="X12" s="118"/>
      <c r="Y12" s="118"/>
      <c r="Z12" s="118"/>
      <c r="AA12" s="118"/>
      <c r="AB12" s="118"/>
      <c r="AD12" s="70" t="s">
        <v>877</v>
      </c>
      <c r="AE12" s="70" t="s">
        <v>877</v>
      </c>
      <c r="AF12" s="70" t="s">
        <v>877</v>
      </c>
      <c r="AG12" s="70" t="s">
        <v>877</v>
      </c>
      <c r="AH12" s="70" t="s">
        <v>877</v>
      </c>
      <c r="AI12" s="70" t="s">
        <v>877</v>
      </c>
      <c r="AJ12" s="70" t="s">
        <v>877</v>
      </c>
      <c r="AK12" s="70" t="s">
        <v>877</v>
      </c>
      <c r="AL12" s="70" t="s">
        <v>877</v>
      </c>
      <c r="AM12" s="70" t="s">
        <v>877</v>
      </c>
      <c r="AN12" s="70" t="s">
        <v>877</v>
      </c>
      <c r="AO12" s="70" t="s">
        <v>877</v>
      </c>
      <c r="AP12" s="70" t="s">
        <v>877</v>
      </c>
    </row>
    <row r="13" spans="2:46" ht="15">
      <c r="B13" s="26" t="s">
        <v>226</v>
      </c>
      <c r="C13" s="26" t="s">
        <v>227</v>
      </c>
      <c r="D13" s="27" t="s">
        <v>4</v>
      </c>
      <c r="E13" s="27" t="s">
        <v>5</v>
      </c>
      <c r="F13" s="27" t="s">
        <v>6</v>
      </c>
      <c r="G13" s="27" t="s">
        <v>7</v>
      </c>
      <c r="H13" s="27" t="str">
        <f t="shared" ref="H13:R13" si="0">+H6</f>
        <v>1Q19</v>
      </c>
      <c r="I13" s="27" t="str">
        <f t="shared" si="0"/>
        <v>2Q19</v>
      </c>
      <c r="J13" s="27" t="str">
        <f t="shared" si="0"/>
        <v>3Q19</v>
      </c>
      <c r="K13" s="27" t="str">
        <f t="shared" si="0"/>
        <v>4Q19</v>
      </c>
      <c r="L13" s="27" t="str">
        <f t="shared" si="0"/>
        <v>1Q20</v>
      </c>
      <c r="M13" s="27" t="str">
        <f t="shared" si="0"/>
        <v>2Q20</v>
      </c>
      <c r="N13" s="27" t="str">
        <f t="shared" si="0"/>
        <v>3Q20</v>
      </c>
      <c r="O13" s="27" t="str">
        <f t="shared" si="0"/>
        <v>4Q20</v>
      </c>
      <c r="P13" s="27" t="str">
        <f t="shared" si="0"/>
        <v>1Q21</v>
      </c>
      <c r="Q13" s="27" t="str">
        <f t="shared" si="0"/>
        <v>2Q21</v>
      </c>
      <c r="R13" s="27" t="str">
        <f t="shared" si="0"/>
        <v>3Q21</v>
      </c>
      <c r="S13" s="27" t="str">
        <f t="shared" ref="S13:AB13" si="1">+S6</f>
        <v>4Q21</v>
      </c>
      <c r="T13" s="27" t="str">
        <f t="shared" si="1"/>
        <v>1Q22</v>
      </c>
      <c r="U13" s="27" t="str">
        <f t="shared" si="1"/>
        <v>2Q22</v>
      </c>
      <c r="V13" s="27" t="str">
        <f t="shared" si="1"/>
        <v>3Q22</v>
      </c>
      <c r="W13" s="27" t="str">
        <f t="shared" si="1"/>
        <v>4Q22</v>
      </c>
      <c r="X13" s="27" t="str">
        <f t="shared" si="1"/>
        <v>1Q23</v>
      </c>
      <c r="Y13" s="27" t="str">
        <f t="shared" si="1"/>
        <v>2Q23</v>
      </c>
      <c r="Z13" s="27" t="str">
        <f t="shared" si="1"/>
        <v>3Q23</v>
      </c>
      <c r="AA13" s="27" t="str">
        <f t="shared" si="1"/>
        <v>4Q23</v>
      </c>
      <c r="AB13" s="27" t="str">
        <f t="shared" si="1"/>
        <v>1Q24</v>
      </c>
      <c r="AD13" s="27" t="str">
        <f t="shared" ref="AD13:AI13" si="2">+AD6</f>
        <v>1Q23</v>
      </c>
      <c r="AE13" s="27" t="str">
        <f t="shared" si="2"/>
        <v>2Q23</v>
      </c>
      <c r="AF13" s="27" t="str">
        <f>+AF6</f>
        <v>3Q23</v>
      </c>
      <c r="AG13" s="27" t="str">
        <f>+AG6</f>
        <v>4Q23</v>
      </c>
      <c r="AH13" s="27" t="str">
        <f t="shared" si="2"/>
        <v>1Q24</v>
      </c>
      <c r="AI13" s="27" t="str">
        <f t="shared" si="2"/>
        <v>2Q24</v>
      </c>
      <c r="AJ13" s="27" t="str">
        <f t="shared" ref="AJ13:AP13" si="3">+AJ6</f>
        <v>3Q24</v>
      </c>
      <c r="AK13" s="27" t="str">
        <f t="shared" si="3"/>
        <v>4Q24</v>
      </c>
      <c r="AL13" s="27" t="str">
        <f t="shared" si="3"/>
        <v>1Q25</v>
      </c>
      <c r="AM13" s="27" t="str">
        <f t="shared" si="3"/>
        <v>2Q25</v>
      </c>
      <c r="AN13" s="27" t="str">
        <f t="shared" si="3"/>
        <v>3Q25</v>
      </c>
      <c r="AO13" s="27" t="str">
        <f t="shared" si="3"/>
        <v>4Q25</v>
      </c>
      <c r="AP13" s="27" t="str">
        <f t="shared" si="3"/>
        <v>1Q26</v>
      </c>
    </row>
    <row r="14" spans="2:46">
      <c r="B14" s="2" t="s">
        <v>228</v>
      </c>
      <c r="C14" s="2" t="s">
        <v>229</v>
      </c>
      <c r="D14" s="57"/>
      <c r="E14" s="57"/>
      <c r="F14" s="57"/>
      <c r="G14" s="57"/>
      <c r="H14" s="57"/>
      <c r="I14" s="57"/>
      <c r="J14" s="57"/>
      <c r="K14" s="57"/>
      <c r="L14" s="57">
        <v>63446.531019887472</v>
      </c>
      <c r="M14" s="57">
        <v>56978.085524312693</v>
      </c>
      <c r="N14" s="57">
        <v>56391.160021562391</v>
      </c>
      <c r="O14" s="57">
        <v>60482.9288269034</v>
      </c>
      <c r="P14" s="57">
        <v>69607.360512084386</v>
      </c>
      <c r="Q14" s="57">
        <v>67502.864054358521</v>
      </c>
      <c r="R14" s="57">
        <v>65438.460872415599</v>
      </c>
      <c r="S14" s="57">
        <v>63694.197714087262</v>
      </c>
      <c r="T14" s="57">
        <v>65452.985382909101</v>
      </c>
      <c r="U14" s="57">
        <v>63625</v>
      </c>
      <c r="V14" s="57">
        <v>62987.329071105669</v>
      </c>
      <c r="W14" s="57">
        <v>61633.763655294999</v>
      </c>
      <c r="X14" s="57">
        <v>68032.361231720584</v>
      </c>
      <c r="Y14" s="57">
        <v>70013.265723370787</v>
      </c>
      <c r="Z14" s="57">
        <v>82967.25704664884</v>
      </c>
      <c r="AA14" s="57">
        <v>85670.711365791387</v>
      </c>
      <c r="AB14" s="57">
        <v>91654.341669660978</v>
      </c>
      <c r="AD14" s="57">
        <v>318992.67445499997</v>
      </c>
      <c r="AE14" s="57">
        <v>309145.94479871402</v>
      </c>
      <c r="AF14" s="57">
        <v>333597.51912996999</v>
      </c>
      <c r="AG14" s="57">
        <v>338547.38686511997</v>
      </c>
      <c r="AH14" s="57">
        <v>354713.89620199997</v>
      </c>
      <c r="AI14" s="57">
        <v>350460.09774499998</v>
      </c>
      <c r="AJ14" s="57">
        <v>357623.99481399998</v>
      </c>
      <c r="AK14" s="57">
        <v>379090.50520199997</v>
      </c>
      <c r="AL14" s="57">
        <v>367329.87611399998</v>
      </c>
      <c r="AM14" s="57">
        <v>388637.08371199999</v>
      </c>
      <c r="AN14" s="57">
        <v>419344.09763799998</v>
      </c>
      <c r="AO14" s="57">
        <v>423309.30186599999</v>
      </c>
      <c r="AP14" s="57">
        <v>324544.57389100001</v>
      </c>
    </row>
    <row r="15" spans="2:46">
      <c r="B15" s="2" t="s">
        <v>230</v>
      </c>
      <c r="C15" s="2" t="s">
        <v>230</v>
      </c>
      <c r="D15" s="57"/>
      <c r="E15" s="57"/>
      <c r="F15" s="57"/>
      <c r="G15" s="57"/>
      <c r="H15" s="57"/>
      <c r="I15" s="57"/>
      <c r="J15" s="57"/>
      <c r="K15" s="57"/>
      <c r="L15" s="57">
        <v>15642.433234790749</v>
      </c>
      <c r="M15" s="57">
        <v>12635.377292278679</v>
      </c>
      <c r="N15" s="57">
        <v>14490.596578949015</v>
      </c>
      <c r="O15" s="57">
        <v>16253.823259999997</v>
      </c>
      <c r="P15" s="57">
        <v>13580.303156832251</v>
      </c>
      <c r="Q15" s="57">
        <v>12215.357909752096</v>
      </c>
      <c r="R15" s="57">
        <v>12900.72341780315</v>
      </c>
      <c r="S15" s="57">
        <v>12965.679794405885</v>
      </c>
      <c r="T15" s="57">
        <v>14838.944328555326</v>
      </c>
      <c r="U15" s="57">
        <v>16695</v>
      </c>
      <c r="V15" s="57">
        <v>15418.42953782254</v>
      </c>
      <c r="W15" s="57">
        <v>14423.256746918987</v>
      </c>
      <c r="X15" s="57">
        <v>15170.172314034455</v>
      </c>
      <c r="Y15" s="57">
        <v>17227.972741948095</v>
      </c>
      <c r="Z15" s="57">
        <v>19965.969934783443</v>
      </c>
      <c r="AA15" s="57">
        <v>18977.795190842917</v>
      </c>
      <c r="AB15" s="57">
        <v>18551.759638623269</v>
      </c>
      <c r="AD15" s="57">
        <v>71051.400894999999</v>
      </c>
      <c r="AE15" s="57">
        <v>76111.614538074005</v>
      </c>
      <c r="AF15" s="57">
        <v>80313.874702999994</v>
      </c>
      <c r="AG15" s="57">
        <v>75062.132115</v>
      </c>
      <c r="AH15" s="57">
        <v>71797.656531500004</v>
      </c>
      <c r="AI15" s="57">
        <v>74569.674491500002</v>
      </c>
      <c r="AJ15" s="57">
        <v>77238.618432000003</v>
      </c>
      <c r="AK15" s="57">
        <v>78165.297600999998</v>
      </c>
      <c r="AL15" s="57">
        <v>87718.431203999993</v>
      </c>
      <c r="AM15" s="57">
        <v>70371.88076</v>
      </c>
      <c r="AN15" s="57">
        <v>35374.485677999997</v>
      </c>
      <c r="AO15" s="57">
        <v>35820.182736000002</v>
      </c>
      <c r="AP15" s="57">
        <v>87845.391761000006</v>
      </c>
    </row>
    <row r="16" spans="2:46">
      <c r="B16" s="2" t="s">
        <v>231</v>
      </c>
      <c r="C16" s="2" t="s">
        <v>232</v>
      </c>
      <c r="D16" s="57"/>
      <c r="E16" s="57"/>
      <c r="F16" s="57"/>
      <c r="G16" s="57"/>
      <c r="H16" s="57"/>
      <c r="I16" s="57"/>
      <c r="J16" s="57"/>
      <c r="K16" s="57"/>
      <c r="L16" s="57">
        <v>7507.8904512619592</v>
      </c>
      <c r="M16" s="57">
        <v>5948.6042826508328</v>
      </c>
      <c r="N16" s="57">
        <v>7081.6743830880278</v>
      </c>
      <c r="O16" s="57">
        <v>6801.9324930000002</v>
      </c>
      <c r="P16" s="57">
        <v>4750.5142878240749</v>
      </c>
      <c r="Q16" s="57">
        <v>4389.7474596957081</v>
      </c>
      <c r="R16" s="57">
        <v>4347.4889859444611</v>
      </c>
      <c r="S16" s="57">
        <v>4339.6469306710223</v>
      </c>
      <c r="T16" s="57">
        <v>4656.0771201407224</v>
      </c>
      <c r="U16" s="57">
        <v>4792</v>
      </c>
      <c r="V16" s="57">
        <v>4769.2261237583143</v>
      </c>
      <c r="W16" s="57">
        <v>4769.2325481469024</v>
      </c>
      <c r="X16" s="57">
        <v>4950.5797971447473</v>
      </c>
      <c r="Y16" s="57">
        <v>4945.0295666372704</v>
      </c>
      <c r="Z16" s="57">
        <v>5420.5581693966551</v>
      </c>
      <c r="AA16" s="57">
        <v>5296.3911198845453</v>
      </c>
      <c r="AB16" s="57">
        <v>5230.9315207271093</v>
      </c>
      <c r="AD16" s="57">
        <v>23202.683428</v>
      </c>
      <c r="AE16" s="57">
        <v>21885.776531</v>
      </c>
      <c r="AF16" s="57">
        <v>21792.951347999999</v>
      </c>
      <c r="AG16" s="57">
        <v>20938.442375999999</v>
      </c>
      <c r="AH16" s="57">
        <v>20244.366678999999</v>
      </c>
      <c r="AI16" s="57">
        <v>20413.190541</v>
      </c>
      <c r="AJ16" s="57">
        <v>20923.665664400003</v>
      </c>
      <c r="AK16" s="57">
        <v>20732.785281</v>
      </c>
      <c r="AL16" s="57">
        <v>3876.1350499999999</v>
      </c>
      <c r="AM16" s="57">
        <v>4339.7735030000003</v>
      </c>
      <c r="AN16" s="57">
        <v>7534.6655529999998</v>
      </c>
      <c r="AO16" s="57">
        <v>6447.8547490000001</v>
      </c>
      <c r="AP16" s="57">
        <v>12817.073641000001</v>
      </c>
    </row>
    <row r="17" spans="2:42">
      <c r="B17" s="2" t="s">
        <v>233</v>
      </c>
      <c r="C17" s="2" t="s">
        <v>234</v>
      </c>
      <c r="D17" s="57"/>
      <c r="E17" s="57"/>
      <c r="F17" s="57"/>
      <c r="G17" s="57"/>
      <c r="H17" s="57"/>
      <c r="I17" s="57"/>
      <c r="J17" s="57"/>
      <c r="K17" s="57"/>
      <c r="L17" s="57">
        <v>7839.0044917534033</v>
      </c>
      <c r="M17" s="57">
        <v>6631.5691814599668</v>
      </c>
      <c r="N17" s="57">
        <v>7323.0857969381614</v>
      </c>
      <c r="O17" s="57">
        <v>8652.9206899999954</v>
      </c>
      <c r="P17" s="57">
        <v>3090.611661656169</v>
      </c>
      <c r="Q17" s="57">
        <v>2730.2796973308496</v>
      </c>
      <c r="R17" s="57">
        <v>3539.2941598730317</v>
      </c>
      <c r="S17" s="57">
        <v>4933.6494708116579</v>
      </c>
      <c r="T17" s="57">
        <v>7660.6679023802417</v>
      </c>
      <c r="U17" s="57">
        <v>8273</v>
      </c>
      <c r="V17" s="57">
        <v>7672.028379858375</v>
      </c>
      <c r="W17" s="57">
        <v>6074.6595709881476</v>
      </c>
      <c r="X17" s="57">
        <v>5366.0799254447584</v>
      </c>
      <c r="Y17" s="57">
        <v>5401.9022627477962</v>
      </c>
      <c r="Z17" s="57">
        <v>6094.2488467458234</v>
      </c>
      <c r="AA17" s="57">
        <v>6373.1418766251427</v>
      </c>
      <c r="AB17" s="57">
        <v>3927.1376471293147</v>
      </c>
      <c r="AD17" s="57">
        <v>25185.319219000001</v>
      </c>
      <c r="AE17" s="57">
        <v>23861.315758000001</v>
      </c>
      <c r="AF17" s="57">
        <v>24496.665646000001</v>
      </c>
      <c r="AG17" s="57">
        <v>25187.526918</v>
      </c>
      <c r="AH17" s="57">
        <v>15198.519463000001</v>
      </c>
      <c r="AI17" s="57">
        <v>14483.090419</v>
      </c>
      <c r="AJ17" s="57">
        <v>14561.845412999999</v>
      </c>
      <c r="AK17" s="57">
        <v>13408.070387</v>
      </c>
      <c r="AL17" s="57">
        <v>11754.803986999999</v>
      </c>
      <c r="AM17" s="57">
        <v>11961.959440000001</v>
      </c>
      <c r="AN17" s="57">
        <v>12521.457388000001</v>
      </c>
      <c r="AO17" s="57">
        <v>12208.795935</v>
      </c>
      <c r="AP17" s="57">
        <v>10031.345289000001</v>
      </c>
    </row>
    <row r="18" spans="2:42">
      <c r="B18" s="2" t="s">
        <v>235</v>
      </c>
      <c r="C18" s="2" t="s">
        <v>236</v>
      </c>
      <c r="D18" s="57"/>
      <c r="E18" s="57"/>
      <c r="F18" s="57"/>
      <c r="G18" s="57"/>
      <c r="H18" s="57"/>
      <c r="I18" s="57"/>
      <c r="J18" s="57"/>
      <c r="K18" s="57"/>
      <c r="L18" s="57">
        <v>10517.556527243589</v>
      </c>
      <c r="M18" s="57">
        <v>10387.306837936998</v>
      </c>
      <c r="N18" s="57">
        <v>9525.6565525490405</v>
      </c>
      <c r="O18" s="57">
        <v>10025.358535957956</v>
      </c>
      <c r="P18" s="57">
        <v>2263.6467779481764</v>
      </c>
      <c r="Q18" s="57">
        <v>3526.8105822515281</v>
      </c>
      <c r="R18" s="57">
        <v>6168.5112372175472</v>
      </c>
      <c r="S18" s="57">
        <v>6047.7613138264551</v>
      </c>
      <c r="T18" s="57">
        <v>6303.5824698477491</v>
      </c>
      <c r="U18" s="57">
        <v>6300</v>
      </c>
      <c r="V18" s="57">
        <v>6076.1525030524381</v>
      </c>
      <c r="W18" s="57">
        <v>5917.6569700165837</v>
      </c>
      <c r="X18" s="57">
        <v>7313.1526643803682</v>
      </c>
      <c r="Y18" s="57">
        <v>7184.4879341713704</v>
      </c>
      <c r="Z18" s="57">
        <v>11636.783891397998</v>
      </c>
      <c r="AA18" s="57">
        <v>12307.302666309859</v>
      </c>
      <c r="AB18" s="57">
        <v>9631.1666208009301</v>
      </c>
      <c r="AD18" s="57">
        <v>34344.708191999998</v>
      </c>
      <c r="AE18" s="57">
        <v>31699.281342999999</v>
      </c>
      <c r="AF18" s="57">
        <v>46846.267346000001</v>
      </c>
      <c r="AG18" s="57">
        <v>48801.089773394524</v>
      </c>
      <c r="AH18" s="57">
        <v>37273.833129999999</v>
      </c>
      <c r="AI18" s="57">
        <v>44659.800433999997</v>
      </c>
      <c r="AJ18" s="57">
        <v>46377.712354000003</v>
      </c>
      <c r="AK18" s="57">
        <v>41133.247478999998</v>
      </c>
      <c r="AL18" s="57">
        <v>11992.164468000001</v>
      </c>
      <c r="AM18" s="57">
        <v>10228.220716</v>
      </c>
      <c r="AN18" s="57">
        <v>10264.458445</v>
      </c>
      <c r="AO18" s="57">
        <v>24596.401893999999</v>
      </c>
      <c r="AP18" s="57">
        <v>10059.212686999999</v>
      </c>
    </row>
    <row r="19" spans="2:42">
      <c r="B19" s="2" t="s">
        <v>237</v>
      </c>
      <c r="C19" s="2" t="s">
        <v>238</v>
      </c>
      <c r="D19" s="57"/>
      <c r="E19" s="57"/>
      <c r="F19" s="57"/>
      <c r="G19" s="57"/>
      <c r="H19" s="57"/>
      <c r="I19" s="57"/>
      <c r="J19" s="57"/>
      <c r="K19" s="57"/>
      <c r="L19" s="57">
        <v>14937.822009719141</v>
      </c>
      <c r="M19" s="57">
        <v>13143.461378391632</v>
      </c>
      <c r="N19" s="57">
        <v>13522.583407796315</v>
      </c>
      <c r="O19" s="57">
        <v>15018.950689999998</v>
      </c>
      <c r="P19" s="57">
        <v>1880.2103967516391</v>
      </c>
      <c r="Q19" s="57">
        <v>2017.041945307164</v>
      </c>
      <c r="R19" s="57">
        <v>2321.0874044496809</v>
      </c>
      <c r="S19" s="57">
        <v>3123.856087169991</v>
      </c>
      <c r="T19" s="57">
        <v>1423.8557919065784</v>
      </c>
      <c r="U19" s="57">
        <v>0</v>
      </c>
      <c r="V19" s="57">
        <v>595.42033618192136</v>
      </c>
      <c r="W19" s="57">
        <v>1752.2191186507682</v>
      </c>
      <c r="X19" s="57">
        <v>1277.58093912299</v>
      </c>
      <c r="Y19" s="57">
        <v>1.4203326907293239</v>
      </c>
      <c r="Z19" s="57">
        <v>13.508731730362051</v>
      </c>
      <c r="AA19" s="57">
        <v>899.19323949071372</v>
      </c>
      <c r="AB19" s="57">
        <v>2075.3226633698969</v>
      </c>
      <c r="AD19" s="57">
        <v>6029.7937679999995</v>
      </c>
      <c r="AE19" s="57">
        <v>5.9543540000000004</v>
      </c>
      <c r="AF19" s="57">
        <v>55.187626999999999</v>
      </c>
      <c r="AG19" s="57">
        <v>3488.0632930000002</v>
      </c>
      <c r="AH19" s="57">
        <v>8031.7612280000003</v>
      </c>
      <c r="AI19" s="57">
        <v>7003.3228810000001</v>
      </c>
      <c r="AJ19" s="57">
        <v>6661.9163630000003</v>
      </c>
      <c r="AK19" s="57">
        <v>7485.4177799999998</v>
      </c>
      <c r="AL19" s="57">
        <v>7709.0356529999999</v>
      </c>
      <c r="AM19" s="57">
        <v>8175.8142740000003</v>
      </c>
      <c r="AN19" s="57">
        <v>8454.8843020000004</v>
      </c>
      <c r="AO19" s="57">
        <v>8018.7964169999996</v>
      </c>
      <c r="AP19" s="57">
        <v>6261.8805400000001</v>
      </c>
    </row>
    <row r="20" spans="2:42">
      <c r="B20" s="2" t="s">
        <v>239</v>
      </c>
      <c r="C20" s="2" t="s">
        <v>240</v>
      </c>
      <c r="D20" s="57"/>
      <c r="E20" s="57"/>
      <c r="F20" s="57"/>
      <c r="G20" s="57"/>
      <c r="H20" s="57"/>
      <c r="I20" s="57"/>
      <c r="J20" s="57"/>
      <c r="K20" s="57"/>
      <c r="L20" s="57">
        <v>0</v>
      </c>
      <c r="M20" s="57">
        <v>0</v>
      </c>
      <c r="N20" s="57">
        <v>0</v>
      </c>
      <c r="O20" s="57">
        <v>4.4599999999999996E-3</v>
      </c>
      <c r="P20" s="57">
        <v>0</v>
      </c>
      <c r="Q20" s="57">
        <v>0</v>
      </c>
      <c r="R20" s="57"/>
      <c r="S20" s="57">
        <v>7.8353369369731425</v>
      </c>
      <c r="T20" s="57">
        <v>25.159470418499883</v>
      </c>
      <c r="U20" s="57">
        <v>25</v>
      </c>
      <c r="V20" s="57">
        <v>27.107583496861814</v>
      </c>
      <c r="W20" s="57">
        <v>24.082766230728428</v>
      </c>
      <c r="X20" s="57">
        <v>27.141376881140779</v>
      </c>
      <c r="Y20" s="57">
        <v>28.277535594634873</v>
      </c>
      <c r="Z20" s="57">
        <v>195.61736425349926</v>
      </c>
      <c r="AA20" s="57">
        <v>202.71927264468559</v>
      </c>
      <c r="AB20" s="57">
        <v>37.120479688504865</v>
      </c>
      <c r="AD20" s="57">
        <v>127.324845</v>
      </c>
      <c r="AE20" s="57">
        <v>124.76052199999999</v>
      </c>
      <c r="AF20" s="57">
        <v>791.877522</v>
      </c>
      <c r="AG20" s="57">
        <v>819.27261899999996</v>
      </c>
      <c r="AH20" s="57">
        <v>143.66095200000001</v>
      </c>
      <c r="AI20" s="57">
        <v>143.63644400000001</v>
      </c>
      <c r="AJ20" s="57">
        <v>145.806307</v>
      </c>
      <c r="AK20" s="57">
        <v>96.297011999999995</v>
      </c>
      <c r="AL20" s="57">
        <v>0</v>
      </c>
      <c r="AM20" s="57">
        <v>0</v>
      </c>
      <c r="AN20" s="57">
        <v>0</v>
      </c>
      <c r="AO20" s="57">
        <v>0</v>
      </c>
      <c r="AP20" s="57">
        <v>0</v>
      </c>
    </row>
    <row r="21" spans="2:42">
      <c r="B21" s="2"/>
      <c r="C21" s="2"/>
      <c r="D21" s="57"/>
      <c r="E21" s="57"/>
      <c r="F21" s="57"/>
      <c r="G21" s="57"/>
      <c r="H21" s="57"/>
      <c r="I21" s="57"/>
      <c r="J21" s="57"/>
      <c r="K21" s="57"/>
      <c r="L21" s="57"/>
      <c r="M21" s="57"/>
      <c r="N21" s="57"/>
      <c r="O21" s="57"/>
      <c r="P21" s="57"/>
      <c r="Q21" s="57"/>
      <c r="R21" s="57"/>
      <c r="S21" s="57"/>
      <c r="T21" s="57"/>
      <c r="U21" s="57"/>
      <c r="V21" s="57"/>
      <c r="W21" s="57"/>
      <c r="X21" s="57"/>
      <c r="Y21" s="57"/>
      <c r="Z21" s="57"/>
      <c r="AA21" s="57"/>
      <c r="AB21" s="57"/>
      <c r="AD21" s="70" t="s">
        <v>877</v>
      </c>
      <c r="AE21" s="70" t="s">
        <v>877</v>
      </c>
      <c r="AF21" s="70" t="s">
        <v>877</v>
      </c>
      <c r="AG21" s="70" t="s">
        <v>877</v>
      </c>
      <c r="AH21" s="70" t="s">
        <v>877</v>
      </c>
      <c r="AI21" s="70" t="s">
        <v>877</v>
      </c>
      <c r="AJ21" s="70" t="s">
        <v>877</v>
      </c>
      <c r="AK21" s="70" t="s">
        <v>877</v>
      </c>
      <c r="AL21" s="70" t="s">
        <v>877</v>
      </c>
      <c r="AM21" s="70" t="s">
        <v>877</v>
      </c>
      <c r="AN21" s="70" t="s">
        <v>877</v>
      </c>
      <c r="AO21" s="70" t="s">
        <v>877</v>
      </c>
      <c r="AP21" s="70" t="s">
        <v>877</v>
      </c>
    </row>
    <row r="22" spans="2:42" ht="15">
      <c r="B22" s="26" t="s">
        <v>241</v>
      </c>
      <c r="C22" s="26" t="s">
        <v>242</v>
      </c>
      <c r="D22" s="27" t="s">
        <v>4</v>
      </c>
      <c r="E22" s="27" t="s">
        <v>5</v>
      </c>
      <c r="F22" s="27" t="s">
        <v>6</v>
      </c>
      <c r="G22" s="27" t="s">
        <v>7</v>
      </c>
      <c r="H22" s="27" t="str">
        <f>+H13</f>
        <v>1Q19</v>
      </c>
      <c r="I22" s="27" t="str">
        <f t="shared" ref="I22:T22" si="4">+I13</f>
        <v>2Q19</v>
      </c>
      <c r="J22" s="27" t="str">
        <f t="shared" si="4"/>
        <v>3Q19</v>
      </c>
      <c r="K22" s="27" t="str">
        <f t="shared" si="4"/>
        <v>4Q19</v>
      </c>
      <c r="L22" s="27" t="str">
        <f t="shared" si="4"/>
        <v>1Q20</v>
      </c>
      <c r="M22" s="27" t="str">
        <f t="shared" si="4"/>
        <v>2Q20</v>
      </c>
      <c r="N22" s="27" t="str">
        <f t="shared" si="4"/>
        <v>3Q20</v>
      </c>
      <c r="O22" s="27" t="str">
        <f t="shared" si="4"/>
        <v>4Q20</v>
      </c>
      <c r="P22" s="27" t="str">
        <f t="shared" si="4"/>
        <v>1Q21</v>
      </c>
      <c r="Q22" s="27" t="str">
        <f t="shared" si="4"/>
        <v>2Q21</v>
      </c>
      <c r="R22" s="27" t="str">
        <f t="shared" si="4"/>
        <v>3Q21</v>
      </c>
      <c r="S22" s="27" t="str">
        <f t="shared" si="4"/>
        <v>4Q21</v>
      </c>
      <c r="T22" s="27" t="str">
        <f t="shared" si="4"/>
        <v>1Q22</v>
      </c>
      <c r="U22" s="27" t="s">
        <v>664</v>
      </c>
      <c r="V22" s="27" t="s">
        <v>693</v>
      </c>
      <c r="W22" s="27" t="s">
        <v>724</v>
      </c>
      <c r="X22" s="27" t="str">
        <f>+X13</f>
        <v>1Q23</v>
      </c>
      <c r="Y22" s="27" t="str">
        <f>+Y13</f>
        <v>2Q23</v>
      </c>
      <c r="Z22" s="27" t="str">
        <f>+Z13</f>
        <v>3Q23</v>
      </c>
      <c r="AA22" s="27" t="str">
        <f>+AA13</f>
        <v>4Q23</v>
      </c>
      <c r="AB22" s="27" t="str">
        <f>+AB13</f>
        <v>1Q24</v>
      </c>
      <c r="AD22" s="27" t="str">
        <f t="shared" ref="AD22:AJ22" si="5">+AD13</f>
        <v>1Q23</v>
      </c>
      <c r="AE22" s="27" t="str">
        <f t="shared" si="5"/>
        <v>2Q23</v>
      </c>
      <c r="AF22" s="27" t="str">
        <f t="shared" si="5"/>
        <v>3Q23</v>
      </c>
      <c r="AG22" s="27" t="str">
        <f>+AG13</f>
        <v>4Q23</v>
      </c>
      <c r="AH22" s="27" t="str">
        <f t="shared" si="5"/>
        <v>1Q24</v>
      </c>
      <c r="AI22" s="27" t="str">
        <f t="shared" si="5"/>
        <v>2Q24</v>
      </c>
      <c r="AJ22" s="27" t="str">
        <f t="shared" si="5"/>
        <v>3Q24</v>
      </c>
      <c r="AK22" s="27" t="str">
        <f t="shared" ref="AK22:AP22" si="6">+AK13</f>
        <v>4Q24</v>
      </c>
      <c r="AL22" s="27" t="str">
        <f t="shared" si="6"/>
        <v>1Q25</v>
      </c>
      <c r="AM22" s="27" t="str">
        <f t="shared" si="6"/>
        <v>2Q25</v>
      </c>
      <c r="AN22" s="27" t="str">
        <f t="shared" si="6"/>
        <v>3Q25</v>
      </c>
      <c r="AO22" s="27" t="str">
        <f t="shared" si="6"/>
        <v>4Q25</v>
      </c>
      <c r="AP22" s="27" t="str">
        <f t="shared" si="6"/>
        <v>1Q26</v>
      </c>
    </row>
    <row r="23" spans="2:42">
      <c r="B23" s="2" t="s">
        <v>243</v>
      </c>
      <c r="C23" s="2" t="s">
        <v>244</v>
      </c>
      <c r="D23" s="61"/>
      <c r="E23" s="61"/>
      <c r="F23" s="61"/>
      <c r="G23" s="61"/>
      <c r="H23" s="57">
        <v>5075.1613199999993</v>
      </c>
      <c r="I23" s="57">
        <v>5521.7622000000001</v>
      </c>
      <c r="J23" s="57">
        <v>6384.34692</v>
      </c>
      <c r="K23" s="57">
        <v>6269.1838599999992</v>
      </c>
      <c r="L23" s="57">
        <v>5078.8924299999999</v>
      </c>
      <c r="M23" s="57">
        <v>5063.5886099999998</v>
      </c>
      <c r="N23" s="57">
        <v>5123.2530399999996</v>
      </c>
      <c r="O23" s="57">
        <v>6035.8405199999997</v>
      </c>
      <c r="P23" s="57">
        <v>4126.6609900000003</v>
      </c>
      <c r="Q23" s="57">
        <v>4254.1486199999999</v>
      </c>
      <c r="R23" s="57">
        <v>4347.0128999999997</v>
      </c>
      <c r="S23" s="57">
        <v>4639.3190800000002</v>
      </c>
      <c r="T23" s="57">
        <v>4386.1974200000004</v>
      </c>
      <c r="U23" s="57">
        <v>4032.35923</v>
      </c>
      <c r="V23" s="57">
        <v>3773.654109999999</v>
      </c>
      <c r="W23" s="57">
        <v>3939.6374399999995</v>
      </c>
      <c r="X23" s="57">
        <v>4338.1499999999996</v>
      </c>
      <c r="Y23" s="57">
        <v>4646.2807600000006</v>
      </c>
      <c r="Z23" s="57">
        <v>4028.4905500000004</v>
      </c>
      <c r="AA23" s="57">
        <v>5645.0075099999995</v>
      </c>
      <c r="AB23" s="57">
        <v>4828.0543100000014</v>
      </c>
      <c r="AD23" s="57">
        <v>20646.962901999999</v>
      </c>
      <c r="AE23" s="57">
        <v>20496.3806</v>
      </c>
      <c r="AF23" s="57">
        <v>16186.168748</v>
      </c>
      <c r="AG23" s="57">
        <v>22180.145339000002</v>
      </c>
      <c r="AH23" s="57">
        <v>18833.316081000001</v>
      </c>
      <c r="AI23" s="57">
        <v>26865.633985</v>
      </c>
      <c r="AJ23" s="57">
        <v>24304.486349999999</v>
      </c>
      <c r="AK23" s="57">
        <v>26215.751063</v>
      </c>
      <c r="AL23" s="57">
        <v>26516.571277000003</v>
      </c>
      <c r="AM23" s="57">
        <v>27393.311747</v>
      </c>
      <c r="AN23" s="57">
        <v>29171.007679999999</v>
      </c>
      <c r="AO23" s="57">
        <v>31271.645771000003</v>
      </c>
      <c r="AP23" s="57">
        <v>33217.949215000001</v>
      </c>
    </row>
    <row r="24" spans="2:42">
      <c r="B24" s="2" t="s">
        <v>245</v>
      </c>
      <c r="C24" s="2" t="s">
        <v>246</v>
      </c>
      <c r="D24" s="61"/>
      <c r="E24" s="61"/>
      <c r="F24" s="61"/>
      <c r="G24" s="61"/>
      <c r="H24" s="57">
        <v>4522.7486099999996</v>
      </c>
      <c r="I24" s="57">
        <v>6597.7028599999994</v>
      </c>
      <c r="J24" s="57">
        <v>5707.3492999999999</v>
      </c>
      <c r="K24" s="57">
        <v>7367.6478399999996</v>
      </c>
      <c r="L24" s="57">
        <v>5580.7180700000008</v>
      </c>
      <c r="M24" s="57">
        <v>5380.3488899999993</v>
      </c>
      <c r="N24" s="57">
        <v>3380.1110400000002</v>
      </c>
      <c r="O24" s="57">
        <v>4861.670970000001</v>
      </c>
      <c r="P24" s="57">
        <v>1448.1327600000002</v>
      </c>
      <c r="Q24" s="57">
        <v>1886.18057</v>
      </c>
      <c r="R24" s="57">
        <v>1803.9887399999998</v>
      </c>
      <c r="S24" s="57">
        <v>6644.219759999999</v>
      </c>
      <c r="T24" s="57">
        <v>2514.0877800000003</v>
      </c>
      <c r="U24" s="57">
        <v>3020.0765099999999</v>
      </c>
      <c r="V24" s="57">
        <v>1921.8930000000003</v>
      </c>
      <c r="W24" s="57">
        <v>4895.96245</v>
      </c>
      <c r="X24" s="57">
        <v>791.19146000000001</v>
      </c>
      <c r="Y24" s="57">
        <v>3042.4945600000001</v>
      </c>
      <c r="Z24" s="57">
        <v>3674.7447099999999</v>
      </c>
      <c r="AA24" s="57">
        <v>3455.3505399999999</v>
      </c>
      <c r="AB24" s="57">
        <v>1680.0097599999997</v>
      </c>
      <c r="AD24" s="57">
        <v>4629.7748380000003</v>
      </c>
      <c r="AE24" s="57">
        <v>14807.214486000001</v>
      </c>
      <c r="AF24" s="57">
        <v>14449.240683</v>
      </c>
      <c r="AG24" s="57">
        <v>10295.781364</v>
      </c>
      <c r="AH24" s="57">
        <v>6073.6125330000004</v>
      </c>
      <c r="AI24" s="57">
        <v>14178.632486</v>
      </c>
      <c r="AJ24" s="57">
        <v>9927.1771520000002</v>
      </c>
      <c r="AK24" s="57">
        <v>25531.811551999999</v>
      </c>
      <c r="AL24" s="57">
        <v>15383.868313000001</v>
      </c>
      <c r="AM24" s="57">
        <v>33290.435652</v>
      </c>
      <c r="AN24" s="57">
        <v>19446.363264</v>
      </c>
      <c r="AO24" s="57">
        <v>16087.124033</v>
      </c>
      <c r="AP24" s="57">
        <v>16043.693176000001</v>
      </c>
    </row>
    <row r="25" spans="2:42">
      <c r="B25" s="2" t="s">
        <v>247</v>
      </c>
      <c r="C25" s="2" t="s">
        <v>248</v>
      </c>
      <c r="D25" s="61"/>
      <c r="E25" s="61"/>
      <c r="F25" s="61"/>
      <c r="G25" s="61"/>
      <c r="H25" s="57">
        <v>489.67322999999999</v>
      </c>
      <c r="I25" s="57">
        <v>609.36878999999999</v>
      </c>
      <c r="J25" s="57">
        <v>606.40142000000003</v>
      </c>
      <c r="K25" s="57">
        <v>972.38625999999999</v>
      </c>
      <c r="L25" s="57">
        <v>816.3245300000001</v>
      </c>
      <c r="M25" s="57">
        <v>390.87689999999998</v>
      </c>
      <c r="N25" s="57">
        <v>616.15865999999994</v>
      </c>
      <c r="O25" s="57">
        <v>1300.0969299999997</v>
      </c>
      <c r="P25" s="57">
        <v>397.1413</v>
      </c>
      <c r="Q25" s="57">
        <v>741.10511999999994</v>
      </c>
      <c r="R25" s="57">
        <v>540.47807999999998</v>
      </c>
      <c r="S25" s="57">
        <v>977.32038</v>
      </c>
      <c r="T25" s="57">
        <v>472.41378000000003</v>
      </c>
      <c r="U25" s="57">
        <v>362.54132999999996</v>
      </c>
      <c r="V25" s="57">
        <v>451.06882999999999</v>
      </c>
      <c r="W25" s="57">
        <v>845.83253000000002</v>
      </c>
      <c r="X25" s="57">
        <v>262.68952000000002</v>
      </c>
      <c r="Y25" s="57">
        <v>432.59813000000008</v>
      </c>
      <c r="Z25" s="57">
        <v>653.52374000000009</v>
      </c>
      <c r="AA25" s="57">
        <v>1061.01295</v>
      </c>
      <c r="AB25" s="57">
        <v>1113.4215699999997</v>
      </c>
      <c r="AD25" s="57">
        <v>1250.444146</v>
      </c>
      <c r="AE25" s="57">
        <v>1931.6145739999999</v>
      </c>
      <c r="AF25" s="57">
        <v>2622.7466359999999</v>
      </c>
      <c r="AG25" s="57">
        <v>4207.6335689999996</v>
      </c>
      <c r="AH25" s="57">
        <v>4334.4151549999997</v>
      </c>
      <c r="AI25" s="57">
        <v>3482.2307270000001</v>
      </c>
      <c r="AJ25" s="57">
        <v>3270.9185480000001</v>
      </c>
      <c r="AK25" s="57">
        <v>2436.1667900000002</v>
      </c>
      <c r="AL25" s="57">
        <v>2079.2109700000001</v>
      </c>
      <c r="AM25" s="57">
        <v>2607.4829020000002</v>
      </c>
      <c r="AN25" s="57">
        <v>1762.5414040000001</v>
      </c>
      <c r="AO25" s="57">
        <v>384.18440600000002</v>
      </c>
      <c r="AP25" s="57">
        <v>1335.000988</v>
      </c>
    </row>
    <row r="26" spans="2:42">
      <c r="B26" s="2" t="s">
        <v>249</v>
      </c>
      <c r="C26" s="2" t="s">
        <v>250</v>
      </c>
      <c r="D26" s="61"/>
      <c r="E26" s="61"/>
      <c r="F26" s="61"/>
      <c r="G26" s="61"/>
      <c r="H26" s="57">
        <v>21462.397890000208</v>
      </c>
      <c r="I26" s="57">
        <v>22236.50604000032</v>
      </c>
      <c r="J26" s="57">
        <v>21658.736369998187</v>
      </c>
      <c r="K26" s="57">
        <v>21531.281579999992</v>
      </c>
      <c r="L26" s="57">
        <v>21831.712570000062</v>
      </c>
      <c r="M26" s="57">
        <v>21815.006569999678</v>
      </c>
      <c r="N26" s="57">
        <v>21806.443599999999</v>
      </c>
      <c r="O26" s="57">
        <v>23649.958169999984</v>
      </c>
      <c r="P26" s="57">
        <v>22311.956190000001</v>
      </c>
      <c r="Q26" s="57">
        <v>22711.081840000003</v>
      </c>
      <c r="R26" s="57">
        <v>23506.706500000004</v>
      </c>
      <c r="S26" s="57">
        <v>21655.762239999993</v>
      </c>
      <c r="T26" s="57">
        <v>22500.933110000002</v>
      </c>
      <c r="U26" s="57">
        <v>22280.707889999998</v>
      </c>
      <c r="V26" s="57">
        <v>21212.485880000004</v>
      </c>
      <c r="W26" s="57">
        <v>22451.56652</v>
      </c>
      <c r="X26" s="57">
        <v>22015.202580000001</v>
      </c>
      <c r="Y26" s="57">
        <v>22559.422740000002</v>
      </c>
      <c r="Z26" s="57">
        <v>24922.865420000002</v>
      </c>
      <c r="AA26" s="57">
        <v>28046.001779999995</v>
      </c>
      <c r="AB26" s="57">
        <v>25016.217710000008</v>
      </c>
      <c r="AD26" s="57">
        <v>104795.886713</v>
      </c>
      <c r="AE26" s="57">
        <v>99697.510762999998</v>
      </c>
      <c r="AF26" s="57">
        <v>98982.838491000002</v>
      </c>
      <c r="AG26" s="57">
        <v>108753.663235</v>
      </c>
      <c r="AH26" s="57">
        <v>97566.808699999994</v>
      </c>
      <c r="AI26" s="57">
        <v>95476.987080999999</v>
      </c>
      <c r="AJ26" s="57">
        <v>100494.227881</v>
      </c>
      <c r="AK26" s="57">
        <v>102738.659147</v>
      </c>
      <c r="AL26" s="57">
        <v>103328.806268</v>
      </c>
      <c r="AM26" s="57">
        <v>104104.78150899999</v>
      </c>
      <c r="AN26" s="57">
        <v>105464.755821</v>
      </c>
      <c r="AO26" s="57">
        <v>106612.97889300001</v>
      </c>
      <c r="AP26" s="57">
        <v>103413.65947100001</v>
      </c>
    </row>
    <row r="27" spans="2:42">
      <c r="B27" s="2" t="s">
        <v>251</v>
      </c>
      <c r="C27" s="2" t="s">
        <v>252</v>
      </c>
      <c r="D27" s="61"/>
      <c r="E27" s="61"/>
      <c r="F27" s="61"/>
      <c r="G27" s="61"/>
      <c r="H27" s="57">
        <v>6763.3229200000023</v>
      </c>
      <c r="I27" s="57">
        <v>6715.2136699999974</v>
      </c>
      <c r="J27" s="57">
        <v>8104.830670000003</v>
      </c>
      <c r="K27" s="57">
        <v>10408.49432</v>
      </c>
      <c r="L27" s="57">
        <v>7355.678060000002</v>
      </c>
      <c r="M27" s="57">
        <v>8254.9703200000004</v>
      </c>
      <c r="N27" s="57">
        <v>8070.2228100000011</v>
      </c>
      <c r="O27" s="57">
        <v>9994.5064600000042</v>
      </c>
      <c r="P27" s="57">
        <v>6340.8514700000014</v>
      </c>
      <c r="Q27" s="57">
        <v>5892.3668999999973</v>
      </c>
      <c r="R27" s="57">
        <v>6125.3758600000056</v>
      </c>
      <c r="S27" s="57">
        <v>8185.8429299999989</v>
      </c>
      <c r="T27" s="57">
        <v>7346.6633800000009</v>
      </c>
      <c r="U27" s="57">
        <v>7202.5407399999986</v>
      </c>
      <c r="V27" s="57">
        <v>6845.3172900000027</v>
      </c>
      <c r="W27" s="57">
        <v>8420.1700600000022</v>
      </c>
      <c r="X27" s="57">
        <v>7280.3442500000001</v>
      </c>
      <c r="Y27" s="57">
        <v>8064.7768399999995</v>
      </c>
      <c r="Z27" s="57">
        <v>8289.1201399999991</v>
      </c>
      <c r="AA27" s="57">
        <v>8210.3721800000003</v>
      </c>
      <c r="AB27" s="57">
        <v>12430.321579999998</v>
      </c>
      <c r="AD27" s="57">
        <v>33795.351789</v>
      </c>
      <c r="AE27" s="57">
        <v>34670.994825000002</v>
      </c>
      <c r="AF27" s="57">
        <v>34770.221842999999</v>
      </c>
      <c r="AG27" s="57">
        <v>37542.993337</v>
      </c>
      <c r="AH27" s="57">
        <v>48941.565046999996</v>
      </c>
      <c r="AI27" s="57">
        <v>40386.414000999997</v>
      </c>
      <c r="AJ27" s="57">
        <v>46407.744032000002</v>
      </c>
      <c r="AK27" s="57">
        <v>50772.503087999998</v>
      </c>
      <c r="AL27" s="57">
        <v>49310.571101000001</v>
      </c>
      <c r="AM27" s="57">
        <v>36927.023551999999</v>
      </c>
      <c r="AN27" s="57">
        <v>39371.601564999997</v>
      </c>
      <c r="AO27" s="57">
        <v>42600.682319</v>
      </c>
      <c r="AP27" s="57">
        <v>32053.454849000002</v>
      </c>
    </row>
    <row r="28" spans="2:42" ht="15">
      <c r="B28" s="58" t="s">
        <v>253</v>
      </c>
      <c r="C28" s="58" t="s">
        <v>253</v>
      </c>
      <c r="D28" s="61"/>
      <c r="E28" s="61"/>
      <c r="F28" s="61"/>
      <c r="G28" s="61"/>
      <c r="H28" s="59">
        <v>38313.303970000212</v>
      </c>
      <c r="I28" s="59">
        <v>41680.55356000032</v>
      </c>
      <c r="J28" s="59">
        <v>42461.66467999819</v>
      </c>
      <c r="K28" s="59">
        <v>46548.993859999988</v>
      </c>
      <c r="L28" s="59">
        <v>40663.32566000006</v>
      </c>
      <c r="M28" s="59">
        <v>40904.791289999674</v>
      </c>
      <c r="N28" s="59">
        <v>38996.189149999998</v>
      </c>
      <c r="O28" s="59">
        <v>45842.073049999992</v>
      </c>
      <c r="P28" s="59">
        <v>34624.742710000006</v>
      </c>
      <c r="Q28" s="59">
        <v>35484.883050000004</v>
      </c>
      <c r="R28" s="59">
        <v>36323.562080000011</v>
      </c>
      <c r="S28" s="59">
        <v>42102.464389999994</v>
      </c>
      <c r="T28" s="59">
        <v>37220.295470000005</v>
      </c>
      <c r="U28" s="59">
        <v>36898.225699999995</v>
      </c>
      <c r="V28" s="59">
        <v>34204.419110000003</v>
      </c>
      <c r="W28" s="59">
        <v>40553.169000000002</v>
      </c>
      <c r="X28" s="59">
        <v>34687.577810000003</v>
      </c>
      <c r="Y28" s="59">
        <v>38745.57303</v>
      </c>
      <c r="Z28" s="59">
        <v>41568.744559999999</v>
      </c>
      <c r="AA28" s="59">
        <v>46417.744959999989</v>
      </c>
      <c r="AB28" s="59">
        <v>45068.024930000007</v>
      </c>
      <c r="AD28" s="59">
        <v>165118.420388</v>
      </c>
      <c r="AE28" s="59">
        <v>171603.71524799999</v>
      </c>
      <c r="AF28" s="59">
        <f>SUM(AF23:AF27)</f>
        <v>167011.21640100001</v>
      </c>
      <c r="AG28" s="59">
        <f>SUM(AG23:AG27)</f>
        <v>182980.21684400001</v>
      </c>
      <c r="AH28" s="59">
        <v>175749.71751599998</v>
      </c>
      <c r="AI28" s="59">
        <v>180389.89827999999</v>
      </c>
      <c r="AJ28" s="59">
        <f t="shared" ref="AJ28:AO28" si="7">SUM(AJ23:AJ27)</f>
        <v>184404.55396300001</v>
      </c>
      <c r="AK28" s="59">
        <f t="shared" si="7"/>
        <v>207694.89163999999</v>
      </c>
      <c r="AL28" s="59">
        <f t="shared" si="7"/>
        <v>196619.027929</v>
      </c>
      <c r="AM28" s="59">
        <f t="shared" si="7"/>
        <v>204323.035362</v>
      </c>
      <c r="AN28" s="59">
        <f t="shared" si="7"/>
        <v>195216.269734</v>
      </c>
      <c r="AO28" s="59">
        <f t="shared" si="7"/>
        <v>196956.615422</v>
      </c>
      <c r="AP28" s="59">
        <f>SUM(AP23:AP27)</f>
        <v>186063.75769900001</v>
      </c>
    </row>
    <row r="29" spans="2:42">
      <c r="B29" s="54"/>
      <c r="C29" s="54"/>
      <c r="D29" s="61"/>
      <c r="E29" s="61"/>
      <c r="F29" s="61"/>
      <c r="G29" s="61"/>
      <c r="H29" s="57"/>
      <c r="I29" s="57"/>
      <c r="J29" s="57"/>
      <c r="K29" s="57"/>
      <c r="L29" s="57"/>
      <c r="M29" s="57"/>
      <c r="N29" s="57"/>
      <c r="O29" s="57"/>
      <c r="P29" s="57"/>
      <c r="Q29" s="57"/>
      <c r="R29" s="57"/>
      <c r="S29" s="57"/>
      <c r="T29" s="57"/>
      <c r="U29" s="57"/>
      <c r="V29" s="57"/>
      <c r="W29" s="57"/>
      <c r="X29" s="57"/>
      <c r="Y29" s="57"/>
      <c r="Z29" s="57"/>
      <c r="AA29" s="57"/>
      <c r="AB29" s="57"/>
      <c r="AD29" s="70" t="s">
        <v>877</v>
      </c>
      <c r="AE29" s="70" t="s">
        <v>877</v>
      </c>
      <c r="AF29" s="70" t="s">
        <v>877</v>
      </c>
      <c r="AG29" s="70" t="s">
        <v>877</v>
      </c>
      <c r="AH29" s="70" t="s">
        <v>877</v>
      </c>
      <c r="AI29" s="70" t="s">
        <v>877</v>
      </c>
      <c r="AJ29" s="70" t="s">
        <v>877</v>
      </c>
      <c r="AK29" s="70" t="s">
        <v>877</v>
      </c>
      <c r="AL29" s="70" t="s">
        <v>877</v>
      </c>
      <c r="AM29" s="70" t="s">
        <v>877</v>
      </c>
      <c r="AN29" s="70" t="s">
        <v>877</v>
      </c>
      <c r="AO29" s="70" t="s">
        <v>877</v>
      </c>
      <c r="AP29" s="70" t="s">
        <v>877</v>
      </c>
    </row>
    <row r="30" spans="2:42" ht="15">
      <c r="B30" s="26" t="s">
        <v>254</v>
      </c>
      <c r="C30" s="26" t="s">
        <v>255</v>
      </c>
      <c r="D30" s="27" t="s">
        <v>4</v>
      </c>
      <c r="E30" s="27" t="s">
        <v>5</v>
      </c>
      <c r="F30" s="27" t="s">
        <v>6</v>
      </c>
      <c r="G30" s="27" t="s">
        <v>7</v>
      </c>
      <c r="H30" s="27" t="str">
        <f>+H22</f>
        <v>1Q19</v>
      </c>
      <c r="I30" s="27" t="str">
        <f t="shared" ref="I30:T30" si="8">+I22</f>
        <v>2Q19</v>
      </c>
      <c r="J30" s="27" t="str">
        <f t="shared" si="8"/>
        <v>3Q19</v>
      </c>
      <c r="K30" s="27" t="str">
        <f t="shared" si="8"/>
        <v>4Q19</v>
      </c>
      <c r="L30" s="27" t="str">
        <f t="shared" si="8"/>
        <v>1Q20</v>
      </c>
      <c r="M30" s="27" t="str">
        <f t="shared" si="8"/>
        <v>2Q20</v>
      </c>
      <c r="N30" s="27" t="str">
        <f t="shared" si="8"/>
        <v>3Q20</v>
      </c>
      <c r="O30" s="27" t="str">
        <f t="shared" si="8"/>
        <v>4Q20</v>
      </c>
      <c r="P30" s="27" t="str">
        <f t="shared" si="8"/>
        <v>1Q21</v>
      </c>
      <c r="Q30" s="27" t="str">
        <f t="shared" si="8"/>
        <v>2Q21</v>
      </c>
      <c r="R30" s="27" t="str">
        <f t="shared" si="8"/>
        <v>3Q21</v>
      </c>
      <c r="S30" s="27" t="str">
        <f t="shared" si="8"/>
        <v>4Q21</v>
      </c>
      <c r="T30" s="27" t="str">
        <f t="shared" si="8"/>
        <v>1Q22</v>
      </c>
      <c r="U30" s="27" t="s">
        <v>664</v>
      </c>
      <c r="V30" s="27" t="s">
        <v>693</v>
      </c>
      <c r="W30" s="27" t="s">
        <v>724</v>
      </c>
      <c r="X30" s="27" t="str">
        <f>+X22</f>
        <v>1Q23</v>
      </c>
      <c r="Y30" s="27" t="str">
        <f>+Y22</f>
        <v>2Q23</v>
      </c>
      <c r="Z30" s="27" t="str">
        <f>+Z22</f>
        <v>3Q23</v>
      </c>
      <c r="AA30" s="27" t="str">
        <f>+AA22</f>
        <v>4Q23</v>
      </c>
      <c r="AB30" s="27" t="str">
        <f>+AB22</f>
        <v>1Q24</v>
      </c>
      <c r="AD30" s="27" t="str">
        <f t="shared" ref="AD30:AJ30" si="9">+AD22</f>
        <v>1Q23</v>
      </c>
      <c r="AE30" s="27" t="str">
        <f t="shared" si="9"/>
        <v>2Q23</v>
      </c>
      <c r="AF30" s="27" t="str">
        <f t="shared" si="9"/>
        <v>3Q23</v>
      </c>
      <c r="AG30" s="27" t="str">
        <f>+AG22</f>
        <v>4Q23</v>
      </c>
      <c r="AH30" s="27" t="str">
        <f t="shared" si="9"/>
        <v>1Q24</v>
      </c>
      <c r="AI30" s="27" t="str">
        <f t="shared" si="9"/>
        <v>2Q24</v>
      </c>
      <c r="AJ30" s="27" t="str">
        <f t="shared" si="9"/>
        <v>3Q24</v>
      </c>
      <c r="AK30" s="27" t="str">
        <f t="shared" ref="AK30:AP30" si="10">+AK22</f>
        <v>4Q24</v>
      </c>
      <c r="AL30" s="27" t="str">
        <f t="shared" si="10"/>
        <v>1Q25</v>
      </c>
      <c r="AM30" s="27" t="str">
        <f t="shared" si="10"/>
        <v>2Q25</v>
      </c>
      <c r="AN30" s="27" t="str">
        <f t="shared" si="10"/>
        <v>3Q25</v>
      </c>
      <c r="AO30" s="27" t="str">
        <f t="shared" si="10"/>
        <v>4Q25</v>
      </c>
      <c r="AP30" s="27" t="str">
        <f t="shared" si="10"/>
        <v>1Q26</v>
      </c>
    </row>
    <row r="31" spans="2:42">
      <c r="B31" s="2" t="s">
        <v>243</v>
      </c>
      <c r="C31" s="2" t="s">
        <v>256</v>
      </c>
      <c r="D31" s="57">
        <v>-1715.8861700000002</v>
      </c>
      <c r="E31" s="57">
        <v>-2134.7041100000001</v>
      </c>
      <c r="F31" s="57">
        <v>-1987.6440699999994</v>
      </c>
      <c r="G31" s="57">
        <v>-1961.18858</v>
      </c>
      <c r="H31" s="57">
        <v>-1833.4569099999999</v>
      </c>
      <c r="I31" s="57">
        <v>-2125.8098399999999</v>
      </c>
      <c r="J31" s="57">
        <v>-2319.9336200000007</v>
      </c>
      <c r="K31" s="57">
        <v>-2297.1755200000007</v>
      </c>
      <c r="L31" s="57">
        <v>-2062.1621100000002</v>
      </c>
      <c r="M31" s="57">
        <v>-1929.2783599999993</v>
      </c>
      <c r="N31" s="57">
        <v>-1886.9181399999998</v>
      </c>
      <c r="O31" s="57">
        <v>-2475.6618400000007</v>
      </c>
      <c r="P31" s="57">
        <v>-2685.8166400000005</v>
      </c>
      <c r="Q31" s="57">
        <v>-2620.8809100000003</v>
      </c>
      <c r="R31" s="57">
        <v>-2394.4427900000005</v>
      </c>
      <c r="S31" s="57">
        <v>-2752.0546299999992</v>
      </c>
      <c r="T31" s="57">
        <v>-2873.4311900000002</v>
      </c>
      <c r="U31" s="57">
        <v>-2708.0468900000005</v>
      </c>
      <c r="V31" s="57">
        <v>-2456.7815699999996</v>
      </c>
      <c r="W31" s="57">
        <v>-2441.8058599999999</v>
      </c>
      <c r="X31" s="57">
        <v>-2545.5605700000001</v>
      </c>
      <c r="Y31" s="57">
        <v>-2658.5961199999992</v>
      </c>
      <c r="Z31" s="57">
        <v>-3178.3461000000002</v>
      </c>
      <c r="AA31" s="57">
        <v>-3101.3731500000013</v>
      </c>
      <c r="AB31" s="57">
        <v>-2911.0772599999996</v>
      </c>
      <c r="AC31" s="57"/>
      <c r="AD31" s="57">
        <v>-12117.275603</v>
      </c>
      <c r="AE31" s="57">
        <v>-11748.830329</v>
      </c>
      <c r="AF31" s="57">
        <v>-12758.65209</v>
      </c>
      <c r="AG31" s="57">
        <v>-12166.374400999999</v>
      </c>
      <c r="AH31" s="57">
        <v>-11365.642395999999</v>
      </c>
      <c r="AI31" s="57">
        <v>-15354.154726999999</v>
      </c>
      <c r="AJ31" s="57">
        <v>-9504.3948870000004</v>
      </c>
      <c r="AK31" s="57">
        <v>-8301.6076850000009</v>
      </c>
      <c r="AL31" s="57">
        <v>-9965.1201700000001</v>
      </c>
      <c r="AM31" s="57">
        <v>-9980.2252690000005</v>
      </c>
      <c r="AN31" s="57">
        <v>-8927.9031539999996</v>
      </c>
      <c r="AO31" s="57">
        <v>-10550.117442999999</v>
      </c>
      <c r="AP31" s="57">
        <v>-11855.654612</v>
      </c>
    </row>
    <row r="32" spans="2:42">
      <c r="B32" s="2" t="s">
        <v>257</v>
      </c>
      <c r="C32" s="2" t="s">
        <v>258</v>
      </c>
      <c r="D32" s="57">
        <v>-2091.7158499999996</v>
      </c>
      <c r="E32" s="57">
        <v>-4089.1804099999981</v>
      </c>
      <c r="F32" s="57">
        <v>-3523.6594299999997</v>
      </c>
      <c r="G32" s="57">
        <v>-8375.4858399999976</v>
      </c>
      <c r="H32" s="57">
        <v>-2722.4492500000001</v>
      </c>
      <c r="I32" s="57">
        <v>-3134.9231399999985</v>
      </c>
      <c r="J32" s="57">
        <v>-3253.6560499999991</v>
      </c>
      <c r="K32" s="57">
        <v>-4831.4878900000003</v>
      </c>
      <c r="L32" s="57">
        <v>-2598.1498700000006</v>
      </c>
      <c r="M32" s="57">
        <v>-3479.7615699999992</v>
      </c>
      <c r="N32" s="57">
        <v>-3181.1469299999967</v>
      </c>
      <c r="O32" s="57">
        <v>-4408.5604699999985</v>
      </c>
      <c r="P32" s="57">
        <v>-3268.4097899999997</v>
      </c>
      <c r="Q32" s="57">
        <v>-4085.1553899999999</v>
      </c>
      <c r="R32" s="57">
        <v>-3596.6377599999996</v>
      </c>
      <c r="S32" s="57">
        <v>-2045.8036599999996</v>
      </c>
      <c r="T32" s="57">
        <v>-2306.1567799999998</v>
      </c>
      <c r="U32" s="57">
        <v>-3213.9685300000001</v>
      </c>
      <c r="V32" s="57">
        <v>-3286.9286200000001</v>
      </c>
      <c r="W32" s="57">
        <v>-3870.24584</v>
      </c>
      <c r="X32" s="57">
        <v>-3227.3494100000003</v>
      </c>
      <c r="Y32" s="57">
        <v>-2299.7755900000002</v>
      </c>
      <c r="Z32" s="57">
        <v>-2646.5882999999994</v>
      </c>
      <c r="AA32" s="57">
        <v>-6863.9343700000009</v>
      </c>
      <c r="AB32" s="57">
        <v>-3179.8635099999992</v>
      </c>
      <c r="AD32" s="57">
        <v>-15362.699568</v>
      </c>
      <c r="AE32" s="57">
        <v>-10033.206197</v>
      </c>
      <c r="AF32" s="57">
        <v>-10628.058563000001</v>
      </c>
      <c r="AG32" s="57">
        <v>-25218.779214999999</v>
      </c>
      <c r="AH32" s="57">
        <v>-12369.08999</v>
      </c>
      <c r="AI32" s="57">
        <v>-15807.329872999999</v>
      </c>
      <c r="AJ32" s="57">
        <v>-13033.980866</v>
      </c>
      <c r="AK32" s="57">
        <v>-17272.870787</v>
      </c>
      <c r="AL32" s="57">
        <v>-15473.373635</v>
      </c>
      <c r="AM32" s="57">
        <v>-14792.01051</v>
      </c>
      <c r="AN32" s="57">
        <v>-11676.230055</v>
      </c>
      <c r="AO32" s="57">
        <v>-20928.836858999999</v>
      </c>
      <c r="AP32" s="57">
        <v>-22978.210697999999</v>
      </c>
    </row>
    <row r="33" spans="2:42">
      <c r="B33" s="2" t="s">
        <v>247</v>
      </c>
      <c r="C33" s="2" t="s">
        <v>259</v>
      </c>
      <c r="D33" s="57">
        <v>-303.88031999999998</v>
      </c>
      <c r="E33" s="57">
        <v>-993.46202000000017</v>
      </c>
      <c r="F33" s="57">
        <v>-711.91669000000002</v>
      </c>
      <c r="G33" s="57">
        <v>-1636.8103100000003</v>
      </c>
      <c r="H33" s="57">
        <v>-501.72444999999993</v>
      </c>
      <c r="I33" s="57">
        <v>-749.11202000000003</v>
      </c>
      <c r="J33" s="57">
        <v>-779.90353999999979</v>
      </c>
      <c r="K33" s="57">
        <v>-1731.5629000000001</v>
      </c>
      <c r="L33" s="57">
        <v>-637.17024000000004</v>
      </c>
      <c r="M33" s="57">
        <v>-606.84398999999996</v>
      </c>
      <c r="N33" s="57">
        <v>-1073.1993000000007</v>
      </c>
      <c r="O33" s="57">
        <v>-2593.1915699999995</v>
      </c>
      <c r="P33" s="57">
        <v>-630.42980999999997</v>
      </c>
      <c r="Q33" s="57">
        <v>-672.1686599999997</v>
      </c>
      <c r="R33" s="57">
        <v>-495.27012000000025</v>
      </c>
      <c r="S33" s="57">
        <v>-381.88917000000015</v>
      </c>
      <c r="T33" s="57">
        <v>-471.93444999999997</v>
      </c>
      <c r="U33" s="57">
        <v>-762.10073999999997</v>
      </c>
      <c r="V33" s="57">
        <v>-333.07820000000009</v>
      </c>
      <c r="W33" s="57">
        <v>152.83050000000009</v>
      </c>
      <c r="X33" s="57">
        <v>-429.73189000000002</v>
      </c>
      <c r="Y33" s="57">
        <v>-589.88373999999999</v>
      </c>
      <c r="Z33" s="57">
        <v>-956.00025000000005</v>
      </c>
      <c r="AA33" s="57">
        <v>218.06798999999995</v>
      </c>
      <c r="AB33" s="57">
        <v>-854.50529999999992</v>
      </c>
      <c r="AD33" s="57">
        <v>-2045.5925540000001</v>
      </c>
      <c r="AE33" s="57">
        <v>-2624.9239429999998</v>
      </c>
      <c r="AF33" s="57">
        <v>-3849.6839319999999</v>
      </c>
      <c r="AG33" s="57">
        <v>-1176.5138730000001</v>
      </c>
      <c r="AH33" s="57">
        <v>-3318.1790369999999</v>
      </c>
      <c r="AI33" s="57">
        <v>-3157.7664610000002</v>
      </c>
      <c r="AJ33" s="57">
        <v>-2552.8101150000002</v>
      </c>
      <c r="AK33" s="57">
        <v>-2030.7238540000001</v>
      </c>
      <c r="AL33" s="57">
        <v>-1893.0230320000001</v>
      </c>
      <c r="AM33" s="57">
        <v>-1907.0153359999999</v>
      </c>
      <c r="AN33" s="57">
        <v>-2649.8762539999998</v>
      </c>
      <c r="AO33" s="57">
        <v>-1206.570706</v>
      </c>
      <c r="AP33" s="57">
        <v>-8304.0248109999993</v>
      </c>
    </row>
    <row r="34" spans="2:42">
      <c r="B34" s="2" t="s">
        <v>260</v>
      </c>
      <c r="C34" s="2" t="s">
        <v>261</v>
      </c>
      <c r="D34" s="57">
        <v>-1048.3995500000001</v>
      </c>
      <c r="E34" s="57">
        <v>-1114.3124300000004</v>
      </c>
      <c r="F34" s="57">
        <v>-1359.0471400000001</v>
      </c>
      <c r="G34" s="57">
        <v>-406.13181999999961</v>
      </c>
      <c r="H34" s="57">
        <v>-2001.76341</v>
      </c>
      <c r="I34" s="57">
        <v>-2832.1043500000001</v>
      </c>
      <c r="J34" s="57">
        <v>-3152.5522199999991</v>
      </c>
      <c r="K34" s="57">
        <v>-1066.1308299999992</v>
      </c>
      <c r="L34" s="57">
        <v>-2371.6748500000003</v>
      </c>
      <c r="M34" s="57">
        <v>-2926.2956700000004</v>
      </c>
      <c r="N34" s="57">
        <v>1072.6741400000001</v>
      </c>
      <c r="O34" s="57">
        <v>-4872.4919299999983</v>
      </c>
      <c r="P34" s="57">
        <v>-2411.8022900000001</v>
      </c>
      <c r="Q34" s="57">
        <v>-1591.1511</v>
      </c>
      <c r="R34" s="57">
        <v>-4185.4267200000004</v>
      </c>
      <c r="S34" s="57">
        <v>-399.61637999999903</v>
      </c>
      <c r="T34" s="57">
        <v>-2306.5044199999998</v>
      </c>
      <c r="U34" s="57">
        <v>-2394.0340199999996</v>
      </c>
      <c r="V34" s="57">
        <v>-3530.4138599999997</v>
      </c>
      <c r="W34" s="57">
        <v>-2352.14669</v>
      </c>
      <c r="X34" s="57">
        <v>-1954.5749699999999</v>
      </c>
      <c r="Y34" s="57">
        <v>-2078.93048</v>
      </c>
      <c r="Z34" s="57">
        <v>-1687.7390899999998</v>
      </c>
      <c r="AA34" s="57">
        <v>-3242.3216999999995</v>
      </c>
      <c r="AB34" s="57">
        <v>-6103.6303000000007</v>
      </c>
      <c r="AD34" s="57">
        <v>-9304.0895889999993</v>
      </c>
      <c r="AE34" s="57">
        <v>-9200.2314800000004</v>
      </c>
      <c r="AF34" s="57">
        <v>-6806.7454180000004</v>
      </c>
      <c r="AG34" s="57">
        <v>-12628.564452000001</v>
      </c>
      <c r="AH34" s="57">
        <v>-23606.30301</v>
      </c>
      <c r="AI34" s="57">
        <v>-27672.534115999999</v>
      </c>
      <c r="AJ34" s="57">
        <v>-23811.577752000001</v>
      </c>
      <c r="AK34" s="57">
        <v>-34051.89675</v>
      </c>
      <c r="AL34" s="57">
        <v>-27505.685704</v>
      </c>
      <c r="AM34" s="57">
        <v>-24168.030662000001</v>
      </c>
      <c r="AN34" s="57">
        <v>-23559.462839</v>
      </c>
      <c r="AO34" s="57">
        <v>39758.412128999997</v>
      </c>
      <c r="AP34" s="57">
        <v>-10536.625787000001</v>
      </c>
    </row>
    <row r="35" spans="2:42">
      <c r="B35" s="2" t="s">
        <v>262</v>
      </c>
      <c r="C35" s="2" t="s">
        <v>263</v>
      </c>
      <c r="D35" s="57">
        <v>-0.76809000000000005</v>
      </c>
      <c r="E35" s="57">
        <v>-8.7162099999999985</v>
      </c>
      <c r="F35" s="57">
        <v>0</v>
      </c>
      <c r="G35" s="57">
        <v>-20.18779</v>
      </c>
      <c r="H35" s="57">
        <v>0</v>
      </c>
      <c r="I35" s="57">
        <v>-4.0804999999999998</v>
      </c>
      <c r="J35" s="57">
        <v>0</v>
      </c>
      <c r="K35" s="57">
        <v>-44.922289999999997</v>
      </c>
      <c r="L35" s="57">
        <v>-17.74915</v>
      </c>
      <c r="M35" s="57">
        <v>0</v>
      </c>
      <c r="N35" s="57">
        <v>-1.4602700013336722</v>
      </c>
      <c r="O35" s="57">
        <v>-380.70350999866633</v>
      </c>
      <c r="P35" s="57">
        <v>-39.826140000000002</v>
      </c>
      <c r="Q35" s="57">
        <v>-0.60969999999999658</v>
      </c>
      <c r="R35" s="57">
        <v>2.299986663274467E-4</v>
      </c>
      <c r="S35" s="57">
        <v>-296.13846999866632</v>
      </c>
      <c r="T35" s="57">
        <v>0</v>
      </c>
      <c r="U35" s="57">
        <v>0</v>
      </c>
      <c r="V35" s="57">
        <v>0</v>
      </c>
      <c r="W35" s="57">
        <v>0</v>
      </c>
      <c r="X35" s="57">
        <v>0</v>
      </c>
      <c r="Y35" s="57">
        <v>0</v>
      </c>
      <c r="Z35" s="57">
        <v>0</v>
      </c>
      <c r="AA35" s="57">
        <v>0</v>
      </c>
      <c r="AB35" s="57">
        <v>0</v>
      </c>
      <c r="AD35" s="57">
        <v>0</v>
      </c>
      <c r="AE35" s="57">
        <v>0</v>
      </c>
      <c r="AF35" s="57">
        <v>0</v>
      </c>
      <c r="AG35" s="57">
        <v>0</v>
      </c>
      <c r="AH35" s="57">
        <v>0</v>
      </c>
      <c r="AI35" s="57">
        <v>0</v>
      </c>
      <c r="AJ35" s="57">
        <v>0</v>
      </c>
      <c r="AK35" s="57">
        <v>0</v>
      </c>
      <c r="AL35" s="57">
        <v>0</v>
      </c>
      <c r="AM35" s="57">
        <v>0</v>
      </c>
      <c r="AN35" s="57">
        <v>0</v>
      </c>
      <c r="AO35" s="57">
        <v>0</v>
      </c>
      <c r="AP35" s="57">
        <v>0</v>
      </c>
    </row>
    <row r="36" spans="2:42">
      <c r="B36" s="2" t="s">
        <v>224</v>
      </c>
      <c r="C36" s="2" t="s">
        <v>264</v>
      </c>
      <c r="D36" s="57">
        <v>61.464129999999997</v>
      </c>
      <c r="E36" s="57">
        <v>1954.0582200000001</v>
      </c>
      <c r="F36" s="57">
        <v>3710.2816900000003</v>
      </c>
      <c r="G36" s="57">
        <v>179.74606999999975</v>
      </c>
      <c r="H36" s="57">
        <v>2034.0883800000004</v>
      </c>
      <c r="I36" s="57">
        <v>187.03450999999973</v>
      </c>
      <c r="J36" s="57">
        <v>541.25989999999979</v>
      </c>
      <c r="K36" s="57">
        <v>2176.6528800000006</v>
      </c>
      <c r="L36" s="57">
        <v>1416.7084000000002</v>
      </c>
      <c r="M36" s="57">
        <v>472.64988999999991</v>
      </c>
      <c r="N36" s="57">
        <v>202.01017999999976</v>
      </c>
      <c r="O36" s="57">
        <v>380.06021999999984</v>
      </c>
      <c r="P36" s="57">
        <v>758.86394999999993</v>
      </c>
      <c r="Q36" s="57">
        <v>4118.4286299999994</v>
      </c>
      <c r="R36" s="57">
        <v>2070.2123700000002</v>
      </c>
      <c r="S36" s="57">
        <v>57.799629999999524</v>
      </c>
      <c r="T36" s="57">
        <v>768.29429000000005</v>
      </c>
      <c r="U36" s="57">
        <v>221.15069000000003</v>
      </c>
      <c r="V36" s="57">
        <v>2012.1703499999999</v>
      </c>
      <c r="W36" s="57">
        <v>4563.4312299999992</v>
      </c>
      <c r="X36" s="57">
        <v>1898.9897699999999</v>
      </c>
      <c r="Y36" s="57">
        <v>1716.0145699999998</v>
      </c>
      <c r="Z36" s="57">
        <v>1296.72119</v>
      </c>
      <c r="AA36" s="57">
        <v>3397.7977600000004</v>
      </c>
      <c r="AB36" s="57">
        <v>1437.2967300000003</v>
      </c>
      <c r="AD36" s="57">
        <v>9039.4951430000001</v>
      </c>
      <c r="AE36" s="57">
        <v>7526.2136229999996</v>
      </c>
      <c r="AF36" s="57">
        <v>5095.7299679999996</v>
      </c>
      <c r="AG36" s="57">
        <v>13016.95902</v>
      </c>
      <c r="AH36" s="262">
        <v>5818.44938</v>
      </c>
      <c r="AI36" s="57">
        <v>28144.284755000001</v>
      </c>
      <c r="AJ36" s="57">
        <v>1097.4297099999999</v>
      </c>
      <c r="AK36" s="57">
        <v>9980.15978</v>
      </c>
      <c r="AL36" s="57">
        <v>1678.5319649999999</v>
      </c>
      <c r="AM36" s="57">
        <v>4732.10772</v>
      </c>
      <c r="AN36" s="57">
        <v>2695.336816</v>
      </c>
      <c r="AO36" s="57">
        <v>79182.735843999995</v>
      </c>
      <c r="AP36" s="57">
        <v>4531.025662</v>
      </c>
    </row>
    <row r="37" spans="2:42" ht="15">
      <c r="B37" s="58" t="s">
        <v>253</v>
      </c>
      <c r="C37" s="58" t="s">
        <v>253</v>
      </c>
      <c r="D37" s="59">
        <f t="shared" ref="D37:S37" si="11">+SUM(D31:D36)</f>
        <v>-5099.1858499999989</v>
      </c>
      <c r="E37" s="59">
        <f t="shared" si="11"/>
        <v>-6386.3169599999992</v>
      </c>
      <c r="F37" s="59">
        <f t="shared" si="11"/>
        <v>-3871.9856399999985</v>
      </c>
      <c r="G37" s="59">
        <f t="shared" si="11"/>
        <v>-12220.05827</v>
      </c>
      <c r="H37" s="59">
        <f t="shared" si="11"/>
        <v>-5025.3056399999996</v>
      </c>
      <c r="I37" s="59">
        <f t="shared" si="11"/>
        <v>-8658.9953399999995</v>
      </c>
      <c r="J37" s="59">
        <f t="shared" si="11"/>
        <v>-8964.7855299999992</v>
      </c>
      <c r="K37" s="59">
        <f t="shared" si="11"/>
        <v>-7794.62655</v>
      </c>
      <c r="L37" s="59">
        <f t="shared" si="11"/>
        <v>-6270.1978200000003</v>
      </c>
      <c r="M37" s="59">
        <f t="shared" si="11"/>
        <v>-8469.5296999999991</v>
      </c>
      <c r="N37" s="59">
        <f t="shared" si="11"/>
        <v>-4868.0403200013316</v>
      </c>
      <c r="O37" s="59">
        <f t="shared" si="11"/>
        <v>-14350.549099998663</v>
      </c>
      <c r="P37" s="59">
        <f t="shared" si="11"/>
        <v>-8277.4207199999983</v>
      </c>
      <c r="Q37" s="59">
        <f t="shared" si="11"/>
        <v>-4851.5371299999997</v>
      </c>
      <c r="R37" s="59">
        <f t="shared" si="11"/>
        <v>-8601.5647900013355</v>
      </c>
      <c r="S37" s="59">
        <f t="shared" si="11"/>
        <v>-5817.7026799986652</v>
      </c>
      <c r="T37" s="59">
        <v>-7189.7325500000006</v>
      </c>
      <c r="U37" s="59">
        <v>-8856.9994900000002</v>
      </c>
      <c r="V37" s="59">
        <v>-7595.0318999999981</v>
      </c>
      <c r="W37" s="59">
        <v>-3947.9366600000003</v>
      </c>
      <c r="X37" s="59">
        <v>-6258.2270699999999</v>
      </c>
      <c r="Y37" s="59">
        <v>-5911.1713600000003</v>
      </c>
      <c r="Z37" s="59">
        <v>-7171.95255</v>
      </c>
      <c r="AA37" s="59">
        <v>-9591.7634700000017</v>
      </c>
      <c r="AB37" s="59">
        <v>-11611.779639999999</v>
      </c>
      <c r="AD37" s="59">
        <v>-29790.162170999996</v>
      </c>
      <c r="AE37" s="59">
        <v>-26080.978326</v>
      </c>
      <c r="AF37" s="59">
        <f t="shared" ref="AF37:AM37" si="12">SUM(AF31:AF36)</f>
        <v>-28947.410035000001</v>
      </c>
      <c r="AG37" s="59">
        <f t="shared" si="12"/>
        <v>-38173.272920999996</v>
      </c>
      <c r="AH37" s="59">
        <f t="shared" si="12"/>
        <v>-44840.765053000003</v>
      </c>
      <c r="AI37" s="59">
        <f t="shared" si="12"/>
        <v>-33847.500421999997</v>
      </c>
      <c r="AJ37" s="59">
        <f t="shared" si="12"/>
        <v>-47805.333910000001</v>
      </c>
      <c r="AK37" s="59">
        <f t="shared" si="12"/>
        <v>-51676.939295999997</v>
      </c>
      <c r="AL37" s="59">
        <f t="shared" si="12"/>
        <v>-53158.670575999997</v>
      </c>
      <c r="AM37" s="59">
        <f t="shared" si="12"/>
        <v>-46115.174057000004</v>
      </c>
      <c r="AN37" s="59">
        <f>SUM(AN31:AN36)</f>
        <v>-44118.135485999992</v>
      </c>
      <c r="AO37" s="59">
        <f>SUM(AO31:AO36)</f>
        <v>86255.622964999988</v>
      </c>
      <c r="AP37" s="59">
        <f>SUM(AP31:AP36)</f>
        <v>-49143.490246000001</v>
      </c>
    </row>
    <row r="38" spans="2:42">
      <c r="AD38" s="70" t="s">
        <v>877</v>
      </c>
      <c r="AE38" s="70" t="s">
        <v>877</v>
      </c>
      <c r="AF38" s="70" t="s">
        <v>877</v>
      </c>
      <c r="AG38" s="70" t="s">
        <v>877</v>
      </c>
      <c r="AH38" s="70" t="s">
        <v>877</v>
      </c>
      <c r="AI38" s="70" t="s">
        <v>877</v>
      </c>
      <c r="AJ38" s="70" t="s">
        <v>877</v>
      </c>
      <c r="AK38" s="70" t="s">
        <v>877</v>
      </c>
      <c r="AL38" s="70" t="s">
        <v>877</v>
      </c>
      <c r="AM38" s="70" t="s">
        <v>877</v>
      </c>
      <c r="AN38" s="70" t="s">
        <v>877</v>
      </c>
      <c r="AO38" s="70" t="s">
        <v>877</v>
      </c>
      <c r="AP38" s="70" t="s">
        <v>877</v>
      </c>
    </row>
    <row r="39" spans="2:42" ht="15">
      <c r="B39" s="26" t="s">
        <v>265</v>
      </c>
      <c r="C39" s="26" t="s">
        <v>266</v>
      </c>
      <c r="D39" s="27" t="s">
        <v>4</v>
      </c>
      <c r="E39" s="27" t="s">
        <v>5</v>
      </c>
      <c r="F39" s="27" t="s">
        <v>6</v>
      </c>
      <c r="G39" s="27" t="s">
        <v>7</v>
      </c>
      <c r="H39" s="27" t="str">
        <f>+H30</f>
        <v>1Q19</v>
      </c>
      <c r="I39" s="27" t="str">
        <f t="shared" ref="I39:T39" si="13">+I30</f>
        <v>2Q19</v>
      </c>
      <c r="J39" s="27" t="str">
        <f t="shared" si="13"/>
        <v>3Q19</v>
      </c>
      <c r="K39" s="27" t="str">
        <f t="shared" si="13"/>
        <v>4Q19</v>
      </c>
      <c r="L39" s="27" t="str">
        <f t="shared" si="13"/>
        <v>1Q20</v>
      </c>
      <c r="M39" s="27" t="str">
        <f t="shared" si="13"/>
        <v>2Q20</v>
      </c>
      <c r="N39" s="27" t="str">
        <f t="shared" si="13"/>
        <v>3Q20</v>
      </c>
      <c r="O39" s="27" t="str">
        <f t="shared" si="13"/>
        <v>4Q20</v>
      </c>
      <c r="P39" s="27" t="str">
        <f t="shared" si="13"/>
        <v>1Q21</v>
      </c>
      <c r="Q39" s="27" t="str">
        <f t="shared" si="13"/>
        <v>2Q21</v>
      </c>
      <c r="R39" s="27" t="str">
        <f t="shared" si="13"/>
        <v>3Q21</v>
      </c>
      <c r="S39" s="27" t="str">
        <f t="shared" si="13"/>
        <v>4Q21</v>
      </c>
      <c r="T39" s="27" t="str">
        <f t="shared" si="13"/>
        <v>1Q22</v>
      </c>
      <c r="U39" s="27" t="s">
        <v>664</v>
      </c>
      <c r="V39" s="27" t="s">
        <v>693</v>
      </c>
      <c r="W39" s="27" t="s">
        <v>724</v>
      </c>
      <c r="X39" s="27" t="str">
        <f>+X30</f>
        <v>1Q23</v>
      </c>
      <c r="Y39" s="27" t="str">
        <f>+Y30</f>
        <v>2Q23</v>
      </c>
      <c r="Z39" s="27" t="str">
        <f>+Z30</f>
        <v>3Q23</v>
      </c>
      <c r="AA39" s="27" t="str">
        <f>+AA30</f>
        <v>4Q23</v>
      </c>
      <c r="AB39" s="27" t="str">
        <f>+AB30</f>
        <v>1Q24</v>
      </c>
      <c r="AD39" s="27" t="str">
        <f t="shared" ref="AD39:AJ39" si="14">+AD30</f>
        <v>1Q23</v>
      </c>
      <c r="AE39" s="27" t="str">
        <f t="shared" si="14"/>
        <v>2Q23</v>
      </c>
      <c r="AF39" s="27" t="str">
        <f t="shared" si="14"/>
        <v>3Q23</v>
      </c>
      <c r="AG39" s="27" t="str">
        <f>+AG30</f>
        <v>4Q23</v>
      </c>
      <c r="AH39" s="27" t="str">
        <f t="shared" si="14"/>
        <v>1Q24</v>
      </c>
      <c r="AI39" s="27" t="str">
        <f t="shared" si="14"/>
        <v>2Q24</v>
      </c>
      <c r="AJ39" s="27" t="str">
        <f t="shared" si="14"/>
        <v>3Q24</v>
      </c>
      <c r="AK39" s="27" t="str">
        <f t="shared" ref="AK39:AP39" si="15">+AK30</f>
        <v>4Q24</v>
      </c>
      <c r="AL39" s="27" t="str">
        <f t="shared" si="15"/>
        <v>1Q25</v>
      </c>
      <c r="AM39" s="27" t="str">
        <f t="shared" si="15"/>
        <v>2Q25</v>
      </c>
      <c r="AN39" s="27" t="str">
        <f t="shared" si="15"/>
        <v>3Q25</v>
      </c>
      <c r="AO39" s="27" t="str">
        <f t="shared" si="15"/>
        <v>4Q25</v>
      </c>
      <c r="AP39" s="27" t="str">
        <f t="shared" si="15"/>
        <v>1Q26</v>
      </c>
    </row>
    <row r="40" spans="2:42">
      <c r="B40" s="2" t="s">
        <v>267</v>
      </c>
      <c r="C40" s="2" t="s">
        <v>267</v>
      </c>
      <c r="D40" s="57">
        <v>91646.046849999999</v>
      </c>
      <c r="E40" s="57">
        <v>77913.600189999983</v>
      </c>
      <c r="F40" s="57">
        <v>82124.918770000033</v>
      </c>
      <c r="G40" s="57">
        <v>77294.901260000057</v>
      </c>
      <c r="H40" s="57">
        <v>96051.783880000017</v>
      </c>
      <c r="I40" s="57">
        <v>92336.102849999981</v>
      </c>
      <c r="J40" s="57">
        <v>88533.563599999979</v>
      </c>
      <c r="K40" s="57">
        <v>83502.037290000168</v>
      </c>
      <c r="L40" s="57">
        <v>96654.030140000017</v>
      </c>
      <c r="M40" s="57">
        <v>79987.35811999999</v>
      </c>
      <c r="N40" s="57">
        <v>86680.240340000018</v>
      </c>
      <c r="O40" s="57">
        <v>88211.771470000007</v>
      </c>
      <c r="P40" s="57">
        <v>77742.665290000004</v>
      </c>
      <c r="Q40" s="57">
        <v>74236.106419999996</v>
      </c>
      <c r="R40" s="57">
        <v>76804.249799999961</v>
      </c>
      <c r="S40" s="57">
        <v>71970.628380000067</v>
      </c>
      <c r="T40" s="57">
        <v>81779.275619999971</v>
      </c>
      <c r="U40" s="57">
        <v>78504.694669999997</v>
      </c>
      <c r="V40" s="57">
        <v>82337.495689999996</v>
      </c>
      <c r="W40" s="57">
        <v>73018.461119999993</v>
      </c>
      <c r="X40" s="57">
        <v>85108.736740000008</v>
      </c>
      <c r="Y40" s="57">
        <v>84051.686990000017</v>
      </c>
      <c r="Z40" s="57">
        <v>105463.27843000001</v>
      </c>
      <c r="AA40" s="57">
        <v>104856.69152000001</v>
      </c>
      <c r="AB40" s="57">
        <v>107787.86254999998</v>
      </c>
      <c r="AD40" s="57">
        <v>405131.204279</v>
      </c>
      <c r="AE40" s="57">
        <v>370158.13320099999</v>
      </c>
      <c r="AF40" s="57">
        <v>422978.82644700003</v>
      </c>
      <c r="AG40" s="57">
        <v>412740.91086500004</v>
      </c>
      <c r="AH40" s="57">
        <v>420346.141405</v>
      </c>
      <c r="AI40" s="57">
        <v>399641.323217</v>
      </c>
      <c r="AJ40" s="57">
        <v>419394.92146499996</v>
      </c>
      <c r="AK40" s="57">
        <v>421309.43494800001</v>
      </c>
      <c r="AL40" s="57">
        <v>375479.532978</v>
      </c>
      <c r="AM40" s="57">
        <v>376536.56910700002</v>
      </c>
      <c r="AN40" s="57">
        <v>390844.09546300001</v>
      </c>
      <c r="AO40" s="57">
        <v>386837.67917099991</v>
      </c>
      <c r="AP40" s="57">
        <v>339386.47393199999</v>
      </c>
    </row>
    <row r="41" spans="2:42">
      <c r="B41" s="2" t="s">
        <v>268</v>
      </c>
      <c r="C41" s="2" t="s">
        <v>269</v>
      </c>
      <c r="D41" s="57">
        <v>18341.48677</v>
      </c>
      <c r="E41" s="57">
        <v>18045.796369999993</v>
      </c>
      <c r="F41" s="57">
        <v>18361.28571</v>
      </c>
      <c r="G41" s="57">
        <v>32261.676599999995</v>
      </c>
      <c r="H41" s="57">
        <v>18041.521550000001</v>
      </c>
      <c r="I41" s="57">
        <v>18008.209649999993</v>
      </c>
      <c r="J41" s="57">
        <v>17708.434819999999</v>
      </c>
      <c r="K41" s="57">
        <v>16192.463810000019</v>
      </c>
      <c r="L41" s="57">
        <v>17602.252079999998</v>
      </c>
      <c r="M41" s="57">
        <v>17477.547099999996</v>
      </c>
      <c r="N41" s="57">
        <v>17498.157769999998</v>
      </c>
      <c r="O41" s="57">
        <v>17666.500599999999</v>
      </c>
      <c r="P41" s="57">
        <v>17393.537990000004</v>
      </c>
      <c r="Q41" s="57">
        <v>15519.357019999999</v>
      </c>
      <c r="R41" s="57">
        <v>16587.981670000005</v>
      </c>
      <c r="S41" s="57">
        <v>17614.0255</v>
      </c>
      <c r="T41" s="57">
        <v>16975.902549999995</v>
      </c>
      <c r="U41" s="57">
        <v>16818.523789999999</v>
      </c>
      <c r="V41" s="57">
        <v>16930.542409999998</v>
      </c>
      <c r="W41" s="57">
        <v>17693.914370000002</v>
      </c>
      <c r="X41" s="57">
        <v>16314.723749999999</v>
      </c>
      <c r="Y41" s="57">
        <v>18296.694490000002</v>
      </c>
      <c r="Z41" s="57">
        <v>31879.35384</v>
      </c>
      <c r="AA41" s="57">
        <v>35685.415569999997</v>
      </c>
      <c r="AB41" s="57">
        <v>38954.22552</v>
      </c>
      <c r="AD41" s="57">
        <v>77660.695405999999</v>
      </c>
      <c r="AE41" s="57">
        <v>80364.438907000003</v>
      </c>
      <c r="AF41" s="57">
        <v>128455.399747</v>
      </c>
      <c r="AG41" s="57">
        <v>140698.280516</v>
      </c>
      <c r="AH41" s="57">
        <v>151898.65669</v>
      </c>
      <c r="AI41" s="57">
        <v>133659.78226400001</v>
      </c>
      <c r="AJ41" s="57">
        <v>118393.044587</v>
      </c>
      <c r="AK41" s="57">
        <v>107449.23426500001</v>
      </c>
      <c r="AL41" s="57">
        <v>105140.06517099999</v>
      </c>
      <c r="AM41" s="57">
        <v>102951.102742</v>
      </c>
      <c r="AN41" s="57">
        <v>105147.739886</v>
      </c>
      <c r="AO41" s="57">
        <v>104385.97287100001</v>
      </c>
      <c r="AP41" s="57">
        <v>102701.10148899999</v>
      </c>
    </row>
    <row r="42" spans="2:42">
      <c r="B42" s="2" t="s">
        <v>270</v>
      </c>
      <c r="C42" s="2" t="s">
        <v>271</v>
      </c>
      <c r="D42" s="82">
        <f>+D40/D41</f>
        <v>4.9966531066554314</v>
      </c>
      <c r="E42" s="82">
        <f t="shared" ref="E42:L42" si="16">+E40/E41</f>
        <v>4.3175484524211116</v>
      </c>
      <c r="F42" s="82">
        <f t="shared" si="16"/>
        <v>4.4727215766417068</v>
      </c>
      <c r="G42" s="82">
        <f t="shared" si="16"/>
        <v>2.3958736620650418</v>
      </c>
      <c r="H42" s="82">
        <f t="shared" si="16"/>
        <v>5.3239292270224299</v>
      </c>
      <c r="I42" s="82">
        <f t="shared" si="16"/>
        <v>5.1274449067733956</v>
      </c>
      <c r="J42" s="82">
        <f t="shared" si="16"/>
        <v>4.9995137627866306</v>
      </c>
      <c r="K42" s="82">
        <f t="shared" si="16"/>
        <v>5.1568456949974228</v>
      </c>
      <c r="L42" s="82">
        <f t="shared" si="16"/>
        <v>5.4910036341213466</v>
      </c>
      <c r="M42" s="82">
        <f>+M40/M41</f>
        <v>4.5765780325089214</v>
      </c>
      <c r="N42" s="82">
        <f>+N40/N41</f>
        <v>4.9536780659624853</v>
      </c>
      <c r="O42" s="82">
        <f>+O40/O41</f>
        <v>4.9931660755724314</v>
      </c>
      <c r="P42" s="82">
        <f>+P40/P41</f>
        <v>4.4696291999187441</v>
      </c>
      <c r="Q42" s="82">
        <f>+Q40/Q41</f>
        <v>4.7834524538826546</v>
      </c>
      <c r="R42" s="82">
        <v>4.6301142193147804</v>
      </c>
      <c r="S42" s="82">
        <v>4.0859841141935478</v>
      </c>
      <c r="T42" s="82">
        <v>4.8173742385202365</v>
      </c>
      <c r="U42" s="82">
        <v>4.6677517985661447</v>
      </c>
      <c r="V42" s="82">
        <v>4.8632520858497417</v>
      </c>
      <c r="W42" s="82">
        <v>4.1267556512991073</v>
      </c>
      <c r="X42" s="82">
        <v>5.2166826753655577</v>
      </c>
      <c r="Y42" s="82">
        <v>4.5938181367097863</v>
      </c>
      <c r="Z42" s="82">
        <v>3.3082000017726836</v>
      </c>
      <c r="AA42" s="82">
        <v>2.9383626292459626</v>
      </c>
      <c r="AB42" s="82">
        <v>2.7670390339209594</v>
      </c>
      <c r="AD42" s="82">
        <v>5.2166826753356617</v>
      </c>
      <c r="AE42" s="82">
        <v>4.6059941217203972</v>
      </c>
      <c r="AF42" s="82">
        <f>AF40/AF41</f>
        <v>3.292806898581766</v>
      </c>
      <c r="AG42" s="82">
        <f>AG40/AG41</f>
        <v>2.9335178038516525</v>
      </c>
      <c r="AH42" s="82">
        <v>2.7672801759060768</v>
      </c>
      <c r="AI42" s="82">
        <v>2.9899893329740936</v>
      </c>
      <c r="AJ42" s="82">
        <f t="shared" ref="AJ42:AO42" si="17">AJ40/AJ41</f>
        <v>3.5423949348376764</v>
      </c>
      <c r="AK42" s="82">
        <f t="shared" si="17"/>
        <v>3.9210091894087635</v>
      </c>
      <c r="AL42" s="82">
        <f t="shared" si="17"/>
        <v>3.5712316933351658</v>
      </c>
      <c r="AM42" s="82">
        <f t="shared" si="17"/>
        <v>3.6574311403989257</v>
      </c>
      <c r="AN42" s="82">
        <f t="shared" si="17"/>
        <v>3.7170945936331945</v>
      </c>
      <c r="AO42" s="82">
        <f t="shared" si="17"/>
        <v>3.7058396691771338</v>
      </c>
      <c r="AP42" s="82">
        <f>AP40/AP41</f>
        <v>3.3046040306427549</v>
      </c>
    </row>
    <row r="43" spans="2:42" ht="15">
      <c r="B43" s="83" t="s">
        <v>272</v>
      </c>
      <c r="C43" s="83" t="s">
        <v>273</v>
      </c>
      <c r="D43" s="191"/>
      <c r="E43" s="191"/>
      <c r="F43" s="191"/>
      <c r="G43" s="191"/>
      <c r="H43" s="191"/>
      <c r="I43" s="191"/>
      <c r="J43" s="191"/>
      <c r="K43" s="191"/>
      <c r="L43" s="191"/>
      <c r="M43" s="191"/>
      <c r="N43" s="191"/>
      <c r="O43" s="191"/>
      <c r="P43" s="191"/>
      <c r="Q43" s="191"/>
      <c r="R43" s="191"/>
      <c r="S43" s="191"/>
      <c r="T43" s="191"/>
      <c r="U43" s="191"/>
      <c r="V43" s="191"/>
      <c r="W43" s="191"/>
      <c r="X43" s="191"/>
      <c r="Y43" s="191"/>
      <c r="Z43" s="191"/>
      <c r="AA43" s="191"/>
      <c r="AB43" s="191"/>
      <c r="AC43" s="191"/>
      <c r="AD43" s="191"/>
      <c r="AE43" s="191"/>
      <c r="AF43" s="191"/>
      <c r="AG43" s="191"/>
      <c r="AH43" s="191"/>
      <c r="AI43" s="191"/>
      <c r="AJ43" s="191"/>
      <c r="AK43" s="191"/>
      <c r="AL43" s="191"/>
      <c r="AM43" s="191"/>
      <c r="AN43" s="191"/>
      <c r="AO43" s="191"/>
      <c r="AP43" s="191"/>
    </row>
    <row r="44" spans="2:42" ht="14.25" customHeight="1">
      <c r="B44" s="2" t="s">
        <v>274</v>
      </c>
      <c r="C44" s="2" t="s">
        <v>275</v>
      </c>
      <c r="D44" s="57">
        <v>327244.70275999996</v>
      </c>
      <c r="E44" s="57">
        <v>323217.66301000002</v>
      </c>
      <c r="F44" s="57">
        <v>324351.32046999992</v>
      </c>
      <c r="G44" s="57">
        <v>328979.46707000007</v>
      </c>
      <c r="H44" s="57">
        <v>333385.20409999997</v>
      </c>
      <c r="I44" s="57">
        <v>347807.70675999997</v>
      </c>
      <c r="J44" s="57">
        <v>354216.35159000009</v>
      </c>
      <c r="K44" s="57">
        <v>360423.48762000015</v>
      </c>
      <c r="L44" s="57">
        <v>361025.73388000013</v>
      </c>
      <c r="M44" s="57">
        <v>348676.98915000004</v>
      </c>
      <c r="N44" s="57">
        <v>346823.66589000012</v>
      </c>
      <c r="O44" s="57">
        <v>351533.40007000009</v>
      </c>
      <c r="P44" s="57">
        <v>332622.03522000002</v>
      </c>
      <c r="Q44" s="57">
        <v>326870.78352000006</v>
      </c>
      <c r="R44" s="57">
        <v>316994.79297999997</v>
      </c>
      <c r="S44" s="57">
        <v>300753.64989</v>
      </c>
      <c r="T44" s="57">
        <v>304784.22499999992</v>
      </c>
      <c r="U44" s="57">
        <v>309052.81324999995</v>
      </c>
      <c r="V44" s="57">
        <v>314586.05913999991</v>
      </c>
      <c r="W44" s="57">
        <v>315639.92709999997</v>
      </c>
      <c r="X44" s="57">
        <v>318969.38821999996</v>
      </c>
      <c r="Y44" s="57">
        <v>324516.38054000004</v>
      </c>
      <c r="Z44" s="57">
        <v>347642.16327999998</v>
      </c>
      <c r="AA44" s="57">
        <v>379480.39367999998</v>
      </c>
      <c r="AB44" s="57">
        <v>402159.51948999998</v>
      </c>
      <c r="AD44" s="57">
        <v>1428275.5978580001</v>
      </c>
      <c r="AE44" s="57">
        <v>1491050.918515</v>
      </c>
      <c r="AF44" s="57">
        <v>1554290.294308</v>
      </c>
      <c r="AG44" s="57">
        <f>SUM(AD40:AG40)</f>
        <v>1611009.074792</v>
      </c>
      <c r="AH44" s="57">
        <f>SUM(AE40:AH40)</f>
        <v>1626224.0119179999</v>
      </c>
      <c r="AI44" s="57">
        <f>SUM(AF40:AI40)</f>
        <v>1655707.201934</v>
      </c>
      <c r="AJ44" s="57">
        <v>1652123.2969519999</v>
      </c>
      <c r="AK44" s="57">
        <v>1660691.821035</v>
      </c>
      <c r="AL44" s="57">
        <v>1615825.212608</v>
      </c>
      <c r="AM44" s="57">
        <v>1592720.4584979999</v>
      </c>
      <c r="AN44" s="57">
        <v>1564169.632496</v>
      </c>
      <c r="AO44" s="57">
        <v>1529697.8767190001</v>
      </c>
      <c r="AP44" s="57">
        <v>1493647.9128330001</v>
      </c>
    </row>
    <row r="45" spans="2:42" ht="14.25" customHeight="1">
      <c r="B45" s="2" t="s">
        <v>276</v>
      </c>
      <c r="C45" s="2" t="s">
        <v>277</v>
      </c>
      <c r="D45" s="57">
        <v>1171149.5046099999</v>
      </c>
      <c r="E45" s="57">
        <v>1170152.7847200001</v>
      </c>
      <c r="F45" s="57">
        <v>1172215.50425</v>
      </c>
      <c r="G45" s="57">
        <v>1170557.38173</v>
      </c>
      <c r="H45" s="57">
        <v>1177368.0435900001</v>
      </c>
      <c r="I45" s="57">
        <v>1177943.3031500001</v>
      </c>
      <c r="J45" s="57">
        <v>1136950.9862199998</v>
      </c>
      <c r="K45" s="57">
        <v>1134330.3419300001</v>
      </c>
      <c r="L45" s="57">
        <v>1131168.3496599998</v>
      </c>
      <c r="M45" s="57">
        <v>1130141.4197</v>
      </c>
      <c r="N45" s="57">
        <v>1128366.98273</v>
      </c>
      <c r="O45" s="57">
        <v>1127952.3573700001</v>
      </c>
      <c r="P45" s="57">
        <v>1125779.8856600001</v>
      </c>
      <c r="Q45" s="57">
        <v>1127751.5485999999</v>
      </c>
      <c r="R45" s="57">
        <v>1126502.8150799999</v>
      </c>
      <c r="S45" s="57">
        <v>1128714.1669900001</v>
      </c>
      <c r="T45" s="57">
        <v>1132794.2975699999</v>
      </c>
      <c r="U45" s="57">
        <v>1133536.08721</v>
      </c>
      <c r="V45" s="57">
        <v>1131945.55684</v>
      </c>
      <c r="W45" s="57">
        <v>974799.72142000007</v>
      </c>
      <c r="X45" s="57">
        <v>961908.42972999997</v>
      </c>
      <c r="Y45" s="57">
        <v>929349.76540000003</v>
      </c>
      <c r="Z45" s="57">
        <v>927714.57533999986</v>
      </c>
      <c r="AA45" s="57">
        <v>904921.44869000022</v>
      </c>
      <c r="AB45" s="57">
        <v>849902.12127000012</v>
      </c>
      <c r="AD45" s="57">
        <v>3422528.7502120002</v>
      </c>
      <c r="AE45" s="57">
        <v>3875432.2277859999</v>
      </c>
      <c r="AF45" s="57">
        <v>3741880.6234030002</v>
      </c>
      <c r="AG45" s="57">
        <v>3458752.548093</v>
      </c>
      <c r="AH45" s="57">
        <v>3264715.4265720001</v>
      </c>
      <c r="AI45" s="57">
        <v>3348630.8155100001</v>
      </c>
      <c r="AJ45" s="57">
        <v>3236433.2268719999</v>
      </c>
      <c r="AK45" s="57">
        <v>3298154.76596</v>
      </c>
      <c r="AL45" s="57">
        <v>3196058.3076820001</v>
      </c>
      <c r="AM45" s="57">
        <v>3087717.5107849999</v>
      </c>
      <c r="AN45" s="57">
        <v>2939029.9483960001</v>
      </c>
      <c r="AO45" s="57">
        <v>2806927.0420329999</v>
      </c>
      <c r="AP45" s="57">
        <v>2753209.1345700002</v>
      </c>
    </row>
    <row r="46" spans="2:42" ht="14.25" customHeight="1">
      <c r="B46" s="2" t="s">
        <v>278</v>
      </c>
      <c r="C46" s="2" t="s">
        <v>279</v>
      </c>
      <c r="D46" s="82">
        <f>+D45/D44</f>
        <v>3.5788188310840789</v>
      </c>
      <c r="E46" s="82">
        <f t="shared" ref="E46:S46" si="18">+E45/E44</f>
        <v>3.6203243777670555</v>
      </c>
      <c r="F46" s="82">
        <f t="shared" si="18"/>
        <v>3.6140303130303462</v>
      </c>
      <c r="G46" s="82">
        <f t="shared" si="18"/>
        <v>3.5581472368332623</v>
      </c>
      <c r="H46" s="82">
        <f t="shared" si="18"/>
        <v>3.5315545774396297</v>
      </c>
      <c r="I46" s="82">
        <f t="shared" si="18"/>
        <v>3.3867659636502072</v>
      </c>
      <c r="J46" s="82">
        <f t="shared" si="18"/>
        <v>3.2097642616340956</v>
      </c>
      <c r="K46" s="82">
        <f t="shared" si="18"/>
        <v>3.1472153755027792</v>
      </c>
      <c r="L46" s="82">
        <f t="shared" si="18"/>
        <v>3.1332069808519085</v>
      </c>
      <c r="M46" s="82">
        <f t="shared" si="18"/>
        <v>3.241227425001699</v>
      </c>
      <c r="N46" s="82">
        <f t="shared" si="18"/>
        <v>3.2534313361645775</v>
      </c>
      <c r="O46" s="82">
        <f t="shared" si="18"/>
        <v>3.2086634076460254</v>
      </c>
      <c r="P46" s="82">
        <f t="shared" si="18"/>
        <v>3.3845619545782539</v>
      </c>
      <c r="Q46" s="82">
        <f t="shared" si="18"/>
        <v>3.450144844563622</v>
      </c>
      <c r="R46" s="82">
        <f t="shared" si="18"/>
        <v>3.5536950133785759</v>
      </c>
      <c r="S46" s="82">
        <f t="shared" si="18"/>
        <v>3.7529525157976464</v>
      </c>
      <c r="T46" s="82">
        <v>3.7167090835163803</v>
      </c>
      <c r="U46" s="82">
        <v>3.6677746929067965</v>
      </c>
      <c r="V46" s="82">
        <v>3.598206353881217</v>
      </c>
      <c r="W46" s="82">
        <v>3.0883283061688434</v>
      </c>
      <c r="X46" s="82">
        <v>3.0156763164575255</v>
      </c>
      <c r="Y46" s="82">
        <v>2.8637992444435265</v>
      </c>
      <c r="Z46" s="82">
        <v>2.668590502909725</v>
      </c>
      <c r="AA46" s="82">
        <v>2.3846329448395238</v>
      </c>
      <c r="AB46" s="82">
        <v>2.11334577470106</v>
      </c>
      <c r="AD46" s="82">
        <v>2.3962663475766179</v>
      </c>
      <c r="AE46" s="82">
        <v>2.5991280241761996</v>
      </c>
      <c r="AF46" s="82">
        <f>AF45/AF44</f>
        <v>2.4074528658553822</v>
      </c>
      <c r="AG46" s="82">
        <f>AG45/AG44</f>
        <v>2.1469478988127766</v>
      </c>
      <c r="AH46" s="82">
        <v>2.003960597035805</v>
      </c>
      <c r="AI46" s="82">
        <v>2.018932270278738</v>
      </c>
      <c r="AJ46" s="82">
        <f t="shared" ref="AJ46:AO46" si="19">AJ45/AJ44</f>
        <v>1.9589538098293822</v>
      </c>
      <c r="AK46" s="82">
        <f t="shared" si="19"/>
        <v>1.9860125305515608</v>
      </c>
      <c r="AL46" s="82">
        <f t="shared" si="19"/>
        <v>1.9779727923191934</v>
      </c>
      <c r="AM46" s="82">
        <f t="shared" si="19"/>
        <v>1.9386437176156091</v>
      </c>
      <c r="AN46" s="82">
        <f t="shared" si="19"/>
        <v>1.8789713643181318</v>
      </c>
      <c r="AO46" s="82">
        <f t="shared" si="19"/>
        <v>1.8349551795505448</v>
      </c>
      <c r="AP46" s="82">
        <f>AP45/AP44</f>
        <v>1.8432785336592423</v>
      </c>
    </row>
    <row r="47" spans="2:42" ht="14.25" customHeight="1">
      <c r="B47" s="2" t="s">
        <v>280</v>
      </c>
      <c r="C47" s="2" t="s">
        <v>281</v>
      </c>
      <c r="D47" s="57">
        <v>83474.227339999983</v>
      </c>
      <c r="E47" s="57">
        <v>78882.752379999991</v>
      </c>
      <c r="F47" s="57">
        <v>77942.882599999997</v>
      </c>
      <c r="G47" s="57">
        <v>87010.245449999988</v>
      </c>
      <c r="H47" s="57">
        <v>86710.280229999989</v>
      </c>
      <c r="I47" s="57">
        <v>86672.693509999997</v>
      </c>
      <c r="J47" s="57">
        <v>86019.84262000001</v>
      </c>
      <c r="K47" s="57">
        <v>69950.629830000005</v>
      </c>
      <c r="L47" s="57">
        <v>69511.621929999994</v>
      </c>
      <c r="M47" s="57">
        <v>68980.697809999998</v>
      </c>
      <c r="N47" s="57">
        <v>68770.420759999994</v>
      </c>
      <c r="O47" s="57">
        <v>70244.457549999992</v>
      </c>
      <c r="P47" s="57">
        <v>70035.743459999998</v>
      </c>
      <c r="Q47" s="57">
        <v>68077.553379999998</v>
      </c>
      <c r="R47" s="57">
        <v>67167.377280000015</v>
      </c>
      <c r="S47" s="57">
        <v>67114.902180000005</v>
      </c>
      <c r="T47" s="57">
        <v>66697.266740000006</v>
      </c>
      <c r="U47" s="57">
        <v>67996.433510000003</v>
      </c>
      <c r="V47" s="57">
        <v>68338.994250000018</v>
      </c>
      <c r="W47" s="57">
        <v>68418.883119999984</v>
      </c>
      <c r="X47" s="57">
        <v>67757.70431999999</v>
      </c>
      <c r="Y47" s="57">
        <v>69235.875019999992</v>
      </c>
      <c r="Z47" s="57">
        <v>84184.686450000008</v>
      </c>
      <c r="AA47" s="57">
        <v>102176.18765000001</v>
      </c>
      <c r="AB47" s="57">
        <v>124815.68942</v>
      </c>
      <c r="AD47" s="57">
        <v>302378.12251999998</v>
      </c>
      <c r="AE47" s="57">
        <v>316890.656166</v>
      </c>
      <c r="AF47" s="57">
        <v>371216.34896199999</v>
      </c>
      <c r="AG47" s="57">
        <v>427178.81457599998</v>
      </c>
      <c r="AH47" s="57">
        <v>501416.77585999999</v>
      </c>
      <c r="AI47" s="57">
        <v>554712.11921699997</v>
      </c>
      <c r="AJ47" s="57">
        <v>544649.76405700005</v>
      </c>
      <c r="AK47" s="57">
        <v>511400.71780599997</v>
      </c>
      <c r="AL47" s="57">
        <v>464642.12628700002</v>
      </c>
      <c r="AM47" s="57">
        <v>433933.446765</v>
      </c>
      <c r="AN47" s="57">
        <v>420688.14206400001</v>
      </c>
      <c r="AO47" s="57">
        <v>417624.88066999998</v>
      </c>
      <c r="AP47" s="57">
        <v>415185.91698799998</v>
      </c>
    </row>
    <row r="48" spans="2:42" ht="14.25" customHeight="1">
      <c r="B48" s="2" t="s">
        <v>282</v>
      </c>
      <c r="C48" s="2" t="s">
        <v>271</v>
      </c>
      <c r="D48" s="82">
        <f>+D44/D47</f>
        <v>3.9203082578661701</v>
      </c>
      <c r="E48" s="82">
        <f t="shared" ref="E48:S48" si="20">+E44/E47</f>
        <v>4.0974440325430246</v>
      </c>
      <c r="F48" s="82">
        <f t="shared" si="20"/>
        <v>4.1613975471571782</v>
      </c>
      <c r="G48" s="82">
        <f t="shared" si="20"/>
        <v>3.7809279282983579</v>
      </c>
      <c r="H48" s="82">
        <f t="shared" si="20"/>
        <v>3.844817514321162</v>
      </c>
      <c r="I48" s="82">
        <f t="shared" si="20"/>
        <v>4.0128867890770135</v>
      </c>
      <c r="J48" s="82">
        <f t="shared" si="20"/>
        <v>4.117844683287565</v>
      </c>
      <c r="K48" s="82">
        <f t="shared" si="20"/>
        <v>5.1525409920672924</v>
      </c>
      <c r="L48" s="82">
        <f t="shared" si="20"/>
        <v>5.1937463672414728</v>
      </c>
      <c r="M48" s="82">
        <f t="shared" si="20"/>
        <v>5.0547037101653238</v>
      </c>
      <c r="N48" s="82">
        <f t="shared" si="20"/>
        <v>5.0432098867094401</v>
      </c>
      <c r="O48" s="82">
        <f t="shared" si="20"/>
        <v>5.0044289945548899</v>
      </c>
      <c r="P48" s="82">
        <f t="shared" si="20"/>
        <v>4.7493182593252934</v>
      </c>
      <c r="Q48" s="82">
        <f t="shared" si="20"/>
        <v>4.8014472802136421</v>
      </c>
      <c r="R48" s="82">
        <f t="shared" si="20"/>
        <v>4.7194755224481488</v>
      </c>
      <c r="S48" s="82">
        <f t="shared" si="20"/>
        <v>4.4811754188866786</v>
      </c>
      <c r="T48" s="82">
        <v>4.5696658933283283</v>
      </c>
      <c r="U48" s="82">
        <v>4.5451326973575545</v>
      </c>
      <c r="V48" s="82">
        <v>4.6033170753021411</v>
      </c>
      <c r="W48" s="82">
        <v>4.6133452156241521</v>
      </c>
      <c r="X48" s="82">
        <v>4.7074999281793852</v>
      </c>
      <c r="Y48" s="82">
        <v>4.6871131540730557</v>
      </c>
      <c r="Z48" s="82">
        <v>4.1295178249131546</v>
      </c>
      <c r="AA48" s="82">
        <v>3.7139807464719001</v>
      </c>
      <c r="AB48" s="82">
        <v>3.2220269852193715</v>
      </c>
      <c r="AD48" s="82">
        <v>4.7234753161202354</v>
      </c>
      <c r="AE48" s="82">
        <v>4.705253656118936</v>
      </c>
      <c r="AF48" s="82">
        <f>AF44/AF47</f>
        <v>4.1870200454643953</v>
      </c>
      <c r="AG48" s="82">
        <f>AG44/AG47</f>
        <v>3.7712756808668542</v>
      </c>
      <c r="AH48" s="82">
        <v>3.2490567227329223</v>
      </c>
      <c r="AI48" s="82">
        <v>2.9900459698919253</v>
      </c>
      <c r="AJ48" s="82">
        <f t="shared" ref="AJ48:AO48" si="21">AJ44/AJ47</f>
        <v>3.0333682413550034</v>
      </c>
      <c r="AK48" s="82">
        <f t="shared" si="21"/>
        <v>3.2473396364394311</v>
      </c>
      <c r="AL48" s="82">
        <f t="shared" si="21"/>
        <v>3.4775693403441803</v>
      </c>
      <c r="AM48" s="82">
        <f t="shared" si="21"/>
        <v>3.6704256617502682</v>
      </c>
      <c r="AN48" s="82">
        <f t="shared" si="21"/>
        <v>3.7181215159091416</v>
      </c>
      <c r="AO48" s="82">
        <f t="shared" si="21"/>
        <v>3.6628513949286012</v>
      </c>
      <c r="AP48" s="82">
        <f>AP44/AP47</f>
        <v>3.5975399254117058</v>
      </c>
    </row>
    <row r="49" spans="2:42" ht="14.25" customHeight="1">
      <c r="B49" s="2" t="s">
        <v>283</v>
      </c>
      <c r="C49" s="2" t="s">
        <v>283</v>
      </c>
      <c r="D49" s="57"/>
      <c r="E49" s="57"/>
      <c r="F49" s="57"/>
      <c r="G49" s="57"/>
      <c r="H49" s="57">
        <v>12235.928441179094</v>
      </c>
      <c r="I49" s="57">
        <v>8897.5894563838301</v>
      </c>
      <c r="J49" s="57">
        <v>14365.442249104957</v>
      </c>
      <c r="K49" s="57">
        <v>25365.152477454529</v>
      </c>
      <c r="L49" s="57">
        <v>10227.912979412515</v>
      </c>
      <c r="M49" s="57">
        <v>5556.4462344007952</v>
      </c>
      <c r="N49" s="57">
        <v>12176.285752901334</v>
      </c>
      <c r="O49" s="57">
        <v>18325.270784141328</v>
      </c>
      <c r="P49" s="57">
        <v>7437.6794468000426</v>
      </c>
      <c r="Q49" s="57">
        <v>9306.0999716342249</v>
      </c>
      <c r="R49" s="57">
        <v>4681.5286154964633</v>
      </c>
      <c r="S49" s="57">
        <v>5800.1559660692692</v>
      </c>
      <c r="T49" s="57">
        <v>5965.2304000000004</v>
      </c>
      <c r="U49" s="57">
        <v>5767.5659000000005</v>
      </c>
      <c r="V49" s="57">
        <v>5456.4308299999984</v>
      </c>
      <c r="W49" s="57">
        <v>6298.3587600000019</v>
      </c>
      <c r="X49" s="57">
        <v>3593.14554</v>
      </c>
      <c r="Y49" s="57">
        <v>4509.6999100000003</v>
      </c>
      <c r="Z49" s="57">
        <v>5363.2705500000002</v>
      </c>
      <c r="AA49" s="57">
        <v>15246.468420000001</v>
      </c>
      <c r="AB49" s="57">
        <v>4875.9268499999998</v>
      </c>
      <c r="AD49" s="57">
        <v>18521.779116999998</v>
      </c>
      <c r="AE49" s="57">
        <v>19119.602699999999</v>
      </c>
      <c r="AF49" s="57">
        <v>21449</v>
      </c>
      <c r="AG49" s="57">
        <v>55535.471127999983</v>
      </c>
      <c r="AH49" s="57">
        <v>19752.830564</v>
      </c>
      <c r="AI49" s="57">
        <v>24184.758534000001</v>
      </c>
      <c r="AJ49" s="57">
        <v>30286</v>
      </c>
      <c r="AK49" s="57">
        <v>111488.17046700003</v>
      </c>
      <c r="AL49" s="262">
        <v>38111.397953</v>
      </c>
      <c r="AM49" s="262">
        <v>65434.490564</v>
      </c>
      <c r="AN49" s="262">
        <v>62681.473479</v>
      </c>
      <c r="AO49" s="262">
        <v>118570.146894</v>
      </c>
      <c r="AP49" s="262">
        <v>42315.014609999998</v>
      </c>
    </row>
    <row r="50" spans="2:42" ht="14.25" customHeight="1"/>
    <row r="51" spans="2:42" ht="14.25" customHeight="1">
      <c r="AI51" s="167"/>
      <c r="AJ51" s="168" t="s">
        <v>284</v>
      </c>
      <c r="AK51" s="215" t="s">
        <v>285</v>
      </c>
      <c r="AL51" s="215"/>
      <c r="AM51" s="168" t="s">
        <v>286</v>
      </c>
    </row>
    <row r="52" spans="2:42" ht="14.25" customHeight="1">
      <c r="B52" s="26" t="s">
        <v>287</v>
      </c>
      <c r="C52" s="26" t="s">
        <v>288</v>
      </c>
      <c r="D52" s="27"/>
      <c r="E52" s="27"/>
      <c r="F52" s="27"/>
      <c r="G52" s="27"/>
      <c r="H52" s="27"/>
      <c r="I52" s="27"/>
      <c r="J52" s="27"/>
      <c r="K52" s="27"/>
      <c r="L52" s="27"/>
      <c r="M52" s="27"/>
      <c r="N52" s="27"/>
      <c r="O52" s="27"/>
      <c r="P52" s="27"/>
      <c r="Q52" s="27"/>
      <c r="R52" s="27"/>
      <c r="S52" s="27"/>
      <c r="T52" s="27"/>
      <c r="U52" s="27"/>
      <c r="V52" s="27"/>
      <c r="W52" s="27"/>
      <c r="X52" s="27"/>
      <c r="Y52" s="27"/>
      <c r="Z52" s="27"/>
      <c r="AA52" s="27"/>
      <c r="AB52" s="27"/>
      <c r="AC52" s="27"/>
      <c r="AD52" s="27"/>
      <c r="AE52" s="27"/>
      <c r="AF52" s="27"/>
      <c r="AG52" s="27"/>
      <c r="AH52" s="27"/>
      <c r="AI52" s="168" t="s">
        <v>877</v>
      </c>
      <c r="AJ52" s="168" t="s">
        <v>289</v>
      </c>
      <c r="AK52" s="216" t="s">
        <v>290</v>
      </c>
      <c r="AL52" s="216"/>
      <c r="AM52" s="168" t="s">
        <v>291</v>
      </c>
    </row>
    <row r="53" spans="2:42" ht="14.25" customHeight="1">
      <c r="B53" s="2" t="s">
        <v>805</v>
      </c>
      <c r="C53" s="2" t="s">
        <v>806</v>
      </c>
      <c r="AI53" s="212">
        <v>2005969.2558660002</v>
      </c>
      <c r="AJ53" s="169" t="s">
        <v>1070</v>
      </c>
      <c r="AK53" s="217">
        <v>5.5500000000000001E-2</v>
      </c>
      <c r="AL53" s="217">
        <v>47058</v>
      </c>
      <c r="AM53" s="166">
        <v>47058</v>
      </c>
    </row>
    <row r="54" spans="2:42" ht="14.25" customHeight="1">
      <c r="B54" s="2" t="s">
        <v>875</v>
      </c>
      <c r="C54" s="2" t="s">
        <v>876</v>
      </c>
      <c r="AI54" s="212">
        <v>740000</v>
      </c>
      <c r="AJ54" s="169" t="s">
        <v>1071</v>
      </c>
      <c r="AK54" s="218" t="s">
        <v>1072</v>
      </c>
      <c r="AL54" s="218">
        <v>48567</v>
      </c>
      <c r="AM54" s="166">
        <v>48567</v>
      </c>
    </row>
    <row r="55" spans="2:42" ht="14.25" customHeight="1">
      <c r="B55" s="2" t="s">
        <v>295</v>
      </c>
      <c r="C55" s="2" t="s">
        <v>294</v>
      </c>
      <c r="AI55" s="212">
        <v>4820.198402</v>
      </c>
      <c r="AJ55" s="169" t="s">
        <v>1071</v>
      </c>
      <c r="AK55" s="214">
        <v>6.7500000000000004E-2</v>
      </c>
      <c r="AL55" s="214">
        <v>46113</v>
      </c>
      <c r="AM55" s="166">
        <v>46113</v>
      </c>
    </row>
    <row r="56" spans="2:42">
      <c r="B56" s="2" t="s">
        <v>293</v>
      </c>
      <c r="C56" s="2" t="s">
        <v>296</v>
      </c>
      <c r="AI56" s="212">
        <v>19602.711705999998</v>
      </c>
      <c r="AJ56" s="169" t="s">
        <v>1071</v>
      </c>
      <c r="AK56" s="214">
        <v>0.1449</v>
      </c>
      <c r="AL56" s="214">
        <v>46387</v>
      </c>
      <c r="AM56" s="166">
        <v>46387</v>
      </c>
    </row>
    <row r="57" spans="2:42">
      <c r="B57" s="2"/>
      <c r="C57" s="2"/>
      <c r="J57" s="153"/>
      <c r="K57" s="154"/>
    </row>
  </sheetData>
  <mergeCells count="7">
    <mergeCell ref="AK56:AL56"/>
    <mergeCell ref="AK55:AL55"/>
    <mergeCell ref="E3:H3"/>
    <mergeCell ref="AK51:AL51"/>
    <mergeCell ref="AK52:AL52"/>
    <mergeCell ref="AK53:AL53"/>
    <mergeCell ref="AK54:AL54"/>
  </mergeCells>
  <phoneticPr fontId="10"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D9E818-67BC-FF41-846A-645FA3C8529B}">
  <dimension ref="A1:BI44"/>
  <sheetViews>
    <sheetView showGridLines="0" zoomScale="90" zoomScaleNormal="90" workbookViewId="0">
      <pane xSplit="2" ySplit="3" topLeftCell="AQ4" activePane="bottomRight" state="frozen"/>
      <selection sqref="A1:XFD1048576"/>
      <selection pane="topRight" sqref="A1:XFD1048576"/>
      <selection pane="bottomLeft" sqref="A1:XFD1048576"/>
      <selection pane="bottomRight" activeCell="BE30" sqref="BE30"/>
    </sheetView>
  </sheetViews>
  <sheetFormatPr baseColWidth="10" defaultColWidth="8" defaultRowHeight="14.25" zeroHeight="1"/>
  <cols>
    <col min="1" max="1" width="4.375" customWidth="1"/>
    <col min="2" max="3" width="37.125" customWidth="1"/>
    <col min="4" max="4" width="22.375" customWidth="1"/>
    <col min="5" max="61" width="7.625" customWidth="1"/>
  </cols>
  <sheetData>
    <row r="1" spans="1:61"/>
    <row r="2" spans="1:61"/>
    <row r="3" spans="1:61" ht="24" thickBot="1">
      <c r="B3" s="41" t="s">
        <v>297</v>
      </c>
      <c r="C3" s="37"/>
      <c r="D3" s="37"/>
      <c r="E3" s="213"/>
      <c r="F3" s="213"/>
      <c r="G3" s="213"/>
      <c r="H3" s="213"/>
      <c r="I3" s="37"/>
      <c r="J3" s="37"/>
      <c r="K3" s="37"/>
      <c r="L3" s="37"/>
      <c r="M3" s="37"/>
      <c r="N3" s="37"/>
      <c r="O3" s="37"/>
      <c r="P3" s="37"/>
      <c r="Q3" s="37"/>
      <c r="R3" s="37"/>
      <c r="S3" s="37"/>
      <c r="T3" s="37"/>
      <c r="U3" s="37"/>
      <c r="V3" s="37"/>
      <c r="W3" s="37"/>
      <c r="X3" s="37"/>
      <c r="Y3" s="37"/>
      <c r="Z3" s="37"/>
      <c r="AA3" s="37"/>
      <c r="AB3" s="37"/>
      <c r="AC3" s="37"/>
      <c r="AD3" s="37"/>
      <c r="AE3" s="37"/>
      <c r="AF3" s="37"/>
      <c r="AG3" s="37"/>
      <c r="AH3" s="37"/>
      <c r="AI3" s="37"/>
      <c r="AJ3" s="37"/>
      <c r="AK3" s="37"/>
      <c r="AL3" s="37"/>
      <c r="AM3" s="37"/>
      <c r="AN3" s="37"/>
      <c r="AO3" s="37"/>
      <c r="AP3" s="37"/>
      <c r="AQ3" s="37"/>
      <c r="AR3" s="37"/>
      <c r="AS3" s="37"/>
      <c r="AT3" s="37"/>
      <c r="AU3" s="37"/>
      <c r="AV3" s="37"/>
      <c r="AW3" s="37"/>
      <c r="AX3" s="37"/>
      <c r="AY3" s="37"/>
      <c r="AZ3" s="37"/>
      <c r="BA3" s="37"/>
      <c r="BB3" s="37"/>
      <c r="BC3" s="37"/>
      <c r="BD3" s="37"/>
      <c r="BE3" s="37"/>
      <c r="BF3" s="37"/>
      <c r="BG3" s="37"/>
      <c r="BH3" s="37"/>
      <c r="BI3" s="37"/>
    </row>
    <row r="4" spans="1:61" ht="15.75">
      <c r="A4" s="29"/>
      <c r="B4" s="81" t="s">
        <v>298</v>
      </c>
      <c r="C4" s="9"/>
    </row>
    <row r="5" spans="1:61">
      <c r="B5" s="30"/>
      <c r="C5" s="30"/>
    </row>
    <row r="6" spans="1:61" ht="15">
      <c r="B6" s="26" t="s">
        <v>299</v>
      </c>
      <c r="C6" s="26" t="s">
        <v>300</v>
      </c>
      <c r="D6" s="26" t="s">
        <v>301</v>
      </c>
      <c r="E6" s="27" t="s">
        <v>302</v>
      </c>
      <c r="F6" s="27" t="s">
        <v>303</v>
      </c>
      <c r="G6" s="27" t="s">
        <v>304</v>
      </c>
      <c r="H6" s="27" t="s">
        <v>305</v>
      </c>
      <c r="I6" s="27" t="s">
        <v>306</v>
      </c>
      <c r="J6" s="27" t="s">
        <v>307</v>
      </c>
      <c r="K6" s="27" t="s">
        <v>308</v>
      </c>
      <c r="L6" s="27" t="s">
        <v>309</v>
      </c>
      <c r="M6" s="27" t="s">
        <v>310</v>
      </c>
      <c r="N6" s="27" t="s">
        <v>311</v>
      </c>
      <c r="O6" s="27" t="s">
        <v>312</v>
      </c>
      <c r="P6" s="27" t="s">
        <v>313</v>
      </c>
      <c r="Q6" s="27" t="s">
        <v>314</v>
      </c>
      <c r="R6" s="27" t="s">
        <v>315</v>
      </c>
      <c r="S6" s="27" t="s">
        <v>316</v>
      </c>
      <c r="T6" s="27" t="s">
        <v>317</v>
      </c>
      <c r="U6" s="27" t="s">
        <v>318</v>
      </c>
      <c r="V6" s="27" t="s">
        <v>319</v>
      </c>
      <c r="W6" s="27" t="s">
        <v>320</v>
      </c>
      <c r="X6" s="27" t="s">
        <v>321</v>
      </c>
      <c r="Y6" s="27" t="s">
        <v>322</v>
      </c>
      <c r="Z6" s="27" t="s">
        <v>323</v>
      </c>
      <c r="AA6" s="27" t="s">
        <v>324</v>
      </c>
      <c r="AB6" s="27" t="s">
        <v>325</v>
      </c>
      <c r="AC6" s="27" t="s">
        <v>4</v>
      </c>
      <c r="AD6" s="27" t="s">
        <v>5</v>
      </c>
      <c r="AE6" s="27" t="s">
        <v>6</v>
      </c>
      <c r="AF6" s="27" t="s">
        <v>7</v>
      </c>
      <c r="AG6" s="27" t="s">
        <v>8</v>
      </c>
      <c r="AH6" s="27" t="s">
        <v>9</v>
      </c>
      <c r="AI6" s="27" t="s">
        <v>10</v>
      </c>
      <c r="AJ6" s="27" t="s">
        <v>11</v>
      </c>
      <c r="AK6" s="27" t="s">
        <v>12</v>
      </c>
      <c r="AL6" s="27" t="s">
        <v>13</v>
      </c>
      <c r="AM6" s="27" t="s">
        <v>14</v>
      </c>
      <c r="AN6" s="27" t="s">
        <v>15</v>
      </c>
      <c r="AO6" s="27" t="s">
        <v>16</v>
      </c>
      <c r="AP6" s="27" t="s">
        <v>17</v>
      </c>
      <c r="AQ6" s="27" t="s">
        <v>18</v>
      </c>
      <c r="AR6" s="27" t="s">
        <v>19</v>
      </c>
      <c r="AS6" s="27" t="s">
        <v>20</v>
      </c>
      <c r="AT6" s="27" t="s">
        <v>664</v>
      </c>
      <c r="AU6" s="27" t="s">
        <v>693</v>
      </c>
      <c r="AV6" s="27" t="s">
        <v>724</v>
      </c>
      <c r="AW6" s="27" t="str">
        <f>EF!AD6</f>
        <v>1Q23</v>
      </c>
      <c r="AX6" s="27" t="str">
        <f>EF!AE6</f>
        <v>2Q23</v>
      </c>
      <c r="AY6" s="27" t="str">
        <f>EF!AF6</f>
        <v>3Q23</v>
      </c>
      <c r="AZ6" s="27" t="str">
        <f>EF!AG6</f>
        <v>4Q23</v>
      </c>
      <c r="BA6" s="27" t="str">
        <f>EF!AH6</f>
        <v>1Q24</v>
      </c>
      <c r="BB6" s="27" t="str">
        <f>EF!AI6</f>
        <v>2Q24</v>
      </c>
      <c r="BC6" s="27" t="str">
        <f>EF!AJ6</f>
        <v>3Q24</v>
      </c>
      <c r="BD6" s="27" t="str">
        <f>EF!AK6</f>
        <v>4Q24</v>
      </c>
      <c r="BE6" s="27" t="str">
        <f>EF!AL6</f>
        <v>1Q25</v>
      </c>
      <c r="BF6" s="27" t="str">
        <f>EF!AM6</f>
        <v>2Q25</v>
      </c>
      <c r="BG6" s="27" t="str">
        <f>EF!AN6</f>
        <v>3Q25</v>
      </c>
      <c r="BH6" s="27" t="str">
        <f>EF!AO6</f>
        <v>4Q25</v>
      </c>
      <c r="BI6" s="27" t="str">
        <f>EF!AP6</f>
        <v>1Q26</v>
      </c>
    </row>
    <row r="7" spans="1:61">
      <c r="B7" s="2" t="s">
        <v>326</v>
      </c>
      <c r="C7" s="2" t="s">
        <v>327</v>
      </c>
      <c r="D7" s="2" t="s">
        <v>328</v>
      </c>
      <c r="E7" s="3">
        <v>403.31900000000002</v>
      </c>
      <c r="F7" s="3">
        <v>400.82600000000002</v>
      </c>
      <c r="G7" s="3">
        <v>420.77800000000002</v>
      </c>
      <c r="H7" s="3">
        <v>422.22399999999999</v>
      </c>
      <c r="I7" s="3">
        <v>426.26</v>
      </c>
      <c r="J7" s="3">
        <v>435.76600000000002</v>
      </c>
      <c r="K7" s="3">
        <v>446.44</v>
      </c>
      <c r="L7" s="3">
        <v>454.7</v>
      </c>
      <c r="M7" s="3">
        <v>469.08</v>
      </c>
      <c r="N7" s="3">
        <v>543.58000000000004</v>
      </c>
      <c r="O7" s="3">
        <v>487.36</v>
      </c>
      <c r="P7" s="3">
        <v>494.53</v>
      </c>
      <c r="Q7" s="3">
        <v>469.40199999999999</v>
      </c>
      <c r="R7" s="3">
        <v>499.51600000000002</v>
      </c>
      <c r="S7" s="3">
        <v>555.29999999999995</v>
      </c>
      <c r="T7" s="3">
        <v>566.04</v>
      </c>
      <c r="U7" s="3">
        <v>566.45000000000005</v>
      </c>
      <c r="V7" s="3">
        <v>500.04</v>
      </c>
      <c r="W7" s="3">
        <v>457.76799999999997</v>
      </c>
      <c r="X7" s="3">
        <v>453.27</v>
      </c>
      <c r="Y7" s="3">
        <v>428.14299999999997</v>
      </c>
      <c r="Z7" s="3">
        <v>421.1</v>
      </c>
      <c r="AA7" s="3">
        <v>432.05</v>
      </c>
      <c r="AB7" s="3">
        <v>437.86799999999999</v>
      </c>
      <c r="AC7" s="3">
        <v>425.60599999999999</v>
      </c>
      <c r="AD7" s="3">
        <v>439.85500000000002</v>
      </c>
      <c r="AE7" s="3">
        <v>459.9</v>
      </c>
      <c r="AF7" s="3">
        <v>459.601</v>
      </c>
      <c r="AG7" s="3">
        <v>466.13</v>
      </c>
      <c r="AH7" s="3">
        <v>470.39600000000002</v>
      </c>
      <c r="AI7" s="3">
        <v>490.68200000000002</v>
      </c>
      <c r="AJ7" s="3">
        <v>483.6181451902649</v>
      </c>
      <c r="AK7" s="11">
        <v>500.75320760120894</v>
      </c>
      <c r="AL7" s="3">
        <v>430.8</v>
      </c>
      <c r="AM7" s="3">
        <v>447.3</v>
      </c>
      <c r="AN7" s="3">
        <v>477.89908204293477</v>
      </c>
      <c r="AO7" s="11">
        <v>480.02230482422237</v>
      </c>
      <c r="AP7" s="3">
        <v>435.81876873472515</v>
      </c>
      <c r="AQ7" s="3">
        <v>490.1</v>
      </c>
      <c r="AR7" s="3">
        <v>515.67931546010846</v>
      </c>
      <c r="AS7" s="3">
        <v>489.80694239144458</v>
      </c>
      <c r="AT7" s="3">
        <v>502.65431507516473</v>
      </c>
      <c r="AU7" s="3">
        <v>510.64403324684781</v>
      </c>
      <c r="AV7" s="3">
        <v>481.92699635608676</v>
      </c>
      <c r="AW7" s="3">
        <v>468.86398813711088</v>
      </c>
      <c r="AX7" s="3">
        <v>476.51605691835175</v>
      </c>
      <c r="AY7" s="3">
        <v>495.1555989794565</v>
      </c>
      <c r="AZ7" s="3">
        <v>496.24021056293475</v>
      </c>
      <c r="BA7" s="3">
        <v>473.18495340219783</v>
      </c>
      <c r="BB7" s="3">
        <v>484.92884119318677</v>
      </c>
      <c r="BC7" s="3">
        <v>493</v>
      </c>
      <c r="BD7" s="3">
        <v>499.27872479119554</v>
      </c>
      <c r="BE7" s="3">
        <v>452.46485353977795</v>
      </c>
      <c r="BF7" s="3">
        <v>455.03977616340654</v>
      </c>
      <c r="BG7" s="3">
        <v>447.8096452931523</v>
      </c>
      <c r="BH7" s="3">
        <v>429.61086058619583</v>
      </c>
      <c r="BI7" s="3">
        <v>403.99127009277782</v>
      </c>
    </row>
    <row r="8" spans="1:61">
      <c r="B8" s="2" t="s">
        <v>329</v>
      </c>
      <c r="C8" s="2" t="s">
        <v>330</v>
      </c>
      <c r="D8" s="2" t="s">
        <v>331</v>
      </c>
      <c r="E8" s="3">
        <v>618</v>
      </c>
      <c r="F8" s="3">
        <v>618</v>
      </c>
      <c r="G8" s="3">
        <v>688</v>
      </c>
      <c r="H8" s="3">
        <v>730.34699999999998</v>
      </c>
      <c r="I8" s="3">
        <v>730.34699999999998</v>
      </c>
      <c r="J8" s="3">
        <v>730.34699999999998</v>
      </c>
      <c r="K8" s="3">
        <v>730.3</v>
      </c>
      <c r="L8" s="3">
        <v>730.3</v>
      </c>
      <c r="M8" s="3">
        <v>730.3</v>
      </c>
      <c r="N8" s="3">
        <v>730.3</v>
      </c>
      <c r="O8" s="3">
        <v>730.3</v>
      </c>
      <c r="P8" s="3">
        <v>730.3</v>
      </c>
      <c r="Q8" s="3">
        <v>733.8</v>
      </c>
      <c r="R8" s="3">
        <v>733.8</v>
      </c>
      <c r="S8" s="3">
        <v>733.8</v>
      </c>
      <c r="T8" s="3">
        <v>733.8</v>
      </c>
      <c r="U8" s="3">
        <v>733.8</v>
      </c>
      <c r="V8" s="3">
        <v>733.8</v>
      </c>
      <c r="W8" s="3">
        <v>733.8</v>
      </c>
      <c r="X8" s="3">
        <v>733.8</v>
      </c>
      <c r="Y8" s="3">
        <v>733.8</v>
      </c>
      <c r="Z8" s="3">
        <v>753.8</v>
      </c>
      <c r="AA8" s="3">
        <v>753.8</v>
      </c>
      <c r="AB8" s="3">
        <v>753.8</v>
      </c>
      <c r="AC8" s="3">
        <v>784.9</v>
      </c>
      <c r="AD8" s="3">
        <v>784.9</v>
      </c>
      <c r="AE8" s="3">
        <v>784.9</v>
      </c>
      <c r="AF8" s="3">
        <v>791.8</v>
      </c>
      <c r="AG8" s="3">
        <v>791.8</v>
      </c>
      <c r="AH8" s="3">
        <v>791.8</v>
      </c>
      <c r="AI8" s="3">
        <v>791.8</v>
      </c>
      <c r="AJ8" s="3">
        <v>791.8</v>
      </c>
      <c r="AK8" s="3">
        <v>837.8</v>
      </c>
      <c r="AL8" s="3">
        <v>837.8</v>
      </c>
      <c r="AM8" s="3">
        <v>837.8</v>
      </c>
      <c r="AN8" s="3">
        <v>837.8</v>
      </c>
      <c r="AO8" s="3">
        <v>849.4</v>
      </c>
      <c r="AP8" s="3">
        <v>849.4</v>
      </c>
      <c r="AQ8" s="3">
        <v>849.4</v>
      </c>
      <c r="AR8" s="3">
        <v>849.4</v>
      </c>
      <c r="AS8" s="3">
        <v>849.4</v>
      </c>
      <c r="AT8" s="3">
        <v>849.4</v>
      </c>
      <c r="AU8" s="3">
        <v>849.4</v>
      </c>
      <c r="AV8" s="3">
        <v>849.4</v>
      </c>
      <c r="AW8" s="3">
        <v>849.4</v>
      </c>
      <c r="AX8" s="3">
        <v>849.4</v>
      </c>
      <c r="AY8" s="3">
        <v>849.4</v>
      </c>
      <c r="AZ8" s="3">
        <v>849.4</v>
      </c>
      <c r="BA8" s="3">
        <v>856.20600000000013</v>
      </c>
      <c r="BB8" s="3">
        <v>859.10599999999999</v>
      </c>
      <c r="BC8" s="3">
        <v>859</v>
      </c>
      <c r="BD8" s="3">
        <v>859.10599999999999</v>
      </c>
      <c r="BE8" s="3">
        <v>859.10599999999999</v>
      </c>
      <c r="BF8" s="3">
        <v>859.10599999999999</v>
      </c>
      <c r="BG8" s="3">
        <v>859.10599999999999</v>
      </c>
      <c r="BH8" s="3">
        <v>861.70399999999995</v>
      </c>
      <c r="BI8" s="3">
        <v>861.70399999999995</v>
      </c>
    </row>
    <row r="9" spans="1:61">
      <c r="B9" s="4" t="s">
        <v>332</v>
      </c>
      <c r="C9" s="4" t="s">
        <v>333</v>
      </c>
      <c r="D9" s="4" t="s">
        <v>334</v>
      </c>
      <c r="E9" s="1">
        <v>0.49088503631866959</v>
      </c>
      <c r="F9" s="1">
        <v>0.4718881010208274</v>
      </c>
      <c r="G9" s="1">
        <v>0.48162506595792659</v>
      </c>
      <c r="H9" s="1">
        <v>0.47555138073259134</v>
      </c>
      <c r="I9" s="1">
        <v>0.45998519448958758</v>
      </c>
      <c r="J9" s="1">
        <v>0.46680028322997869</v>
      </c>
      <c r="K9" s="1">
        <v>0.47839110550603797</v>
      </c>
      <c r="L9" s="1">
        <v>0.4854</v>
      </c>
      <c r="M9" s="1">
        <v>0.4821635358075877</v>
      </c>
      <c r="N9" s="1">
        <v>0.51539999999999997</v>
      </c>
      <c r="O9" s="1">
        <v>0.48199999999999998</v>
      </c>
      <c r="P9" s="1">
        <v>0.47558793684740014</v>
      </c>
      <c r="Q9" s="1">
        <v>0.47796445448627023</v>
      </c>
      <c r="R9" s="1">
        <v>0.51400000000000001</v>
      </c>
      <c r="S9" s="1">
        <v>0.55069322630196715</v>
      </c>
      <c r="T9" s="1">
        <v>0.54239999999999999</v>
      </c>
      <c r="U9" s="1">
        <v>0.53669999999999995</v>
      </c>
      <c r="V9" s="1">
        <v>0.50860000000000005</v>
      </c>
      <c r="W9" s="1">
        <v>0.48538803537706088</v>
      </c>
      <c r="X9" s="1">
        <v>0.48599999999999999</v>
      </c>
      <c r="Y9" s="1">
        <v>0.46910000000000002</v>
      </c>
      <c r="Z9" s="1">
        <v>0.4617</v>
      </c>
      <c r="AA9" s="1">
        <v>0.4723</v>
      </c>
      <c r="AB9" s="1">
        <v>0.43319999999999997</v>
      </c>
      <c r="AC9" s="1">
        <v>0.44660397929448903</v>
      </c>
      <c r="AD9" s="1">
        <v>0.45000439922000807</v>
      </c>
      <c r="AE9" s="1">
        <v>0.46600000000000003</v>
      </c>
      <c r="AF9" s="1">
        <v>0.53200000000000003</v>
      </c>
      <c r="AG9" s="1">
        <v>0.53480267755107558</v>
      </c>
      <c r="AH9" s="1">
        <v>0.56184195910606172</v>
      </c>
      <c r="AI9" s="1">
        <v>0.55186693524351305</v>
      </c>
      <c r="AJ9" s="1">
        <v>0.52974973467032149</v>
      </c>
      <c r="AK9" s="1">
        <v>0.5318558509003839</v>
      </c>
      <c r="AL9" s="1">
        <v>0.54498518443469368</v>
      </c>
      <c r="AM9" s="1">
        <v>0.54900000000000004</v>
      </c>
      <c r="AN9" s="1">
        <v>0.39563337980561747</v>
      </c>
      <c r="AO9" s="1">
        <v>0.38195909260282096</v>
      </c>
      <c r="AP9" s="1">
        <v>0.53916364548913354</v>
      </c>
      <c r="AQ9" s="1">
        <v>0.38779731127197514</v>
      </c>
      <c r="AR9" s="1">
        <v>0.57636145800257943</v>
      </c>
      <c r="AS9" s="1">
        <v>0.55000044714636531</v>
      </c>
      <c r="AT9" s="1">
        <v>0.54876594881087148</v>
      </c>
      <c r="AU9" s="1">
        <v>0.55257675614984969</v>
      </c>
      <c r="AV9" s="1">
        <v>0.56513712957666706</v>
      </c>
      <c r="AW9" s="159">
        <v>0.54983362662378155</v>
      </c>
      <c r="AX9" s="159">
        <v>0.53751914729972028</v>
      </c>
      <c r="AY9" s="159">
        <v>0.50258802598496966</v>
      </c>
      <c r="AZ9" s="159">
        <v>0.4733454150781935</v>
      </c>
      <c r="BA9" s="159">
        <v>0.44710300764130417</v>
      </c>
      <c r="BB9" s="159">
        <v>0.48994573422839527</v>
      </c>
      <c r="BC9" s="159">
        <v>0.51300000000000001</v>
      </c>
      <c r="BD9" s="203">
        <v>0.46722231140941967</v>
      </c>
      <c r="BE9" s="203">
        <v>0.52211123830214934</v>
      </c>
      <c r="BF9" s="203">
        <v>0.52120794856555253</v>
      </c>
      <c r="BG9" s="203">
        <v>0.51239995795726578</v>
      </c>
      <c r="BH9" s="203">
        <v>0.51601774521852373</v>
      </c>
      <c r="BI9" s="203">
        <v>0.50197202077129133</v>
      </c>
    </row>
    <row r="10" spans="1:61">
      <c r="B10" s="2" t="s">
        <v>335</v>
      </c>
      <c r="C10" s="2" t="s">
        <v>336</v>
      </c>
      <c r="D10" s="2" t="s">
        <v>334</v>
      </c>
      <c r="E10" s="12">
        <v>0.55899999999999994</v>
      </c>
      <c r="F10" s="12">
        <v>0.5726</v>
      </c>
      <c r="G10" s="12">
        <v>0.59099999999999997</v>
      </c>
      <c r="H10" s="12">
        <v>0.58899999999999997</v>
      </c>
      <c r="I10" s="12">
        <v>0.59060000000000001</v>
      </c>
      <c r="J10" s="12">
        <v>0.59670000000000001</v>
      </c>
      <c r="K10" s="12">
        <v>0.60260000000000002</v>
      </c>
      <c r="L10" s="12">
        <v>0.60750000000000004</v>
      </c>
      <c r="M10" s="12">
        <v>0.61450000000000005</v>
      </c>
      <c r="N10" s="12">
        <v>0.66780000000000006</v>
      </c>
      <c r="O10" s="12">
        <v>0.62460000000000004</v>
      </c>
      <c r="P10" s="12">
        <v>0.62270000000000003</v>
      </c>
      <c r="Q10" s="12">
        <v>0.61870000000000003</v>
      </c>
      <c r="R10" s="12">
        <v>0.66180000000000005</v>
      </c>
      <c r="S10" s="12">
        <v>0.66579999999999995</v>
      </c>
      <c r="T10" s="12">
        <v>0.66849999999999998</v>
      </c>
      <c r="U10" s="12">
        <v>0.67709999999999992</v>
      </c>
      <c r="V10" s="12">
        <v>0.61299999999999999</v>
      </c>
      <c r="W10" s="12">
        <v>0.56700000000000006</v>
      </c>
      <c r="X10" s="12">
        <v>0.56130000000000002</v>
      </c>
      <c r="Y10" s="12">
        <v>0.52780000000000005</v>
      </c>
      <c r="Z10" s="12">
        <v>0.53349999999999997</v>
      </c>
      <c r="AA10" s="12">
        <v>0.51539999999999997</v>
      </c>
      <c r="AB10" s="12">
        <v>0.52110000000000001</v>
      </c>
      <c r="AC10" s="12">
        <v>0.50039999999999996</v>
      </c>
      <c r="AD10" s="12">
        <v>0.50819999999999999</v>
      </c>
      <c r="AE10" s="12">
        <v>0.5232</v>
      </c>
      <c r="AF10" s="1">
        <v>0.51849999999999996</v>
      </c>
      <c r="AG10" s="1">
        <v>0.52880000000000005</v>
      </c>
      <c r="AH10" s="1">
        <v>0.51549999999999996</v>
      </c>
      <c r="AI10" s="1">
        <v>0.52849999999999997</v>
      </c>
      <c r="AJ10" s="1">
        <v>0.53890000000000005</v>
      </c>
      <c r="AK10" s="1">
        <v>0.55520000000000003</v>
      </c>
      <c r="AL10" s="1">
        <v>0.48199999999999998</v>
      </c>
      <c r="AM10" s="1">
        <v>0.49709999999999999</v>
      </c>
      <c r="AN10" s="1">
        <v>0.51</v>
      </c>
      <c r="AO10" s="1">
        <v>0.49180000000000001</v>
      </c>
      <c r="AP10" s="1">
        <v>0.4798</v>
      </c>
      <c r="AQ10" s="1">
        <v>0.51</v>
      </c>
      <c r="AR10" s="1">
        <v>0.56869999999999998</v>
      </c>
      <c r="AS10" s="1">
        <v>0.55663148333333323</v>
      </c>
      <c r="AT10" s="1">
        <v>0.55663148333333323</v>
      </c>
      <c r="AU10" s="1">
        <v>0.56069999999999998</v>
      </c>
      <c r="AV10" s="1">
        <v>0.53949999999999998</v>
      </c>
      <c r="AW10" s="159">
        <v>0.54579999999999995</v>
      </c>
      <c r="AX10" s="159">
        <v>0.54749999999999999</v>
      </c>
      <c r="AY10" s="159">
        <v>0.5696</v>
      </c>
      <c r="AZ10" s="159">
        <v>0.56989999999999996</v>
      </c>
      <c r="BA10" s="159">
        <v>0.55279999999999996</v>
      </c>
      <c r="BB10" s="159">
        <v>0.56100000000000005</v>
      </c>
      <c r="BC10" s="159">
        <v>0.56599999999999995</v>
      </c>
      <c r="BD10" s="159">
        <v>0.58289999999999997</v>
      </c>
      <c r="BE10" s="159">
        <v>0.53649999999999998</v>
      </c>
      <c r="BF10" s="159">
        <v>0.57779999999999998</v>
      </c>
      <c r="BG10" s="159">
        <v>0.56069999999999998</v>
      </c>
      <c r="BH10" s="159">
        <v>0.55269999999999997</v>
      </c>
      <c r="BI10" s="159">
        <v>0.53600000000000003</v>
      </c>
    </row>
    <row r="11" spans="1:61">
      <c r="B11" s="2" t="s">
        <v>337</v>
      </c>
      <c r="C11" s="2" t="s">
        <v>338</v>
      </c>
      <c r="D11" s="2" t="s">
        <v>339</v>
      </c>
      <c r="E11" s="12">
        <v>0.99919999999999998</v>
      </c>
      <c r="F11" s="12">
        <v>0.99959999999999993</v>
      </c>
      <c r="G11" s="12">
        <v>0.99970000000000003</v>
      </c>
      <c r="H11" s="12">
        <v>0.99959999999999993</v>
      </c>
      <c r="I11" s="12">
        <v>1</v>
      </c>
      <c r="J11" s="12">
        <v>1</v>
      </c>
      <c r="K11" s="12">
        <v>1</v>
      </c>
      <c r="L11" s="12">
        <v>1</v>
      </c>
      <c r="M11" s="12">
        <v>1</v>
      </c>
      <c r="N11" s="12">
        <v>0.9998999999999999</v>
      </c>
      <c r="O11" s="12">
        <v>1</v>
      </c>
      <c r="P11" s="12">
        <v>0.99890000000000001</v>
      </c>
      <c r="Q11" s="12">
        <v>1</v>
      </c>
      <c r="R11" s="12">
        <v>1</v>
      </c>
      <c r="S11" s="12">
        <v>1</v>
      </c>
      <c r="T11" s="12">
        <v>1</v>
      </c>
      <c r="U11" s="12">
        <v>1</v>
      </c>
      <c r="V11" s="12">
        <v>1</v>
      </c>
      <c r="W11" s="12">
        <v>1</v>
      </c>
      <c r="X11" s="12">
        <v>0.99909999999999999</v>
      </c>
      <c r="Y11" s="12">
        <v>1</v>
      </c>
      <c r="Z11" s="12">
        <v>0.99750000000000005</v>
      </c>
      <c r="AA11" s="12">
        <v>0.99780000000000002</v>
      </c>
      <c r="AB11" s="12">
        <v>0.99970000000000003</v>
      </c>
      <c r="AC11" s="12">
        <v>0.99109999999999998</v>
      </c>
      <c r="AD11" s="12">
        <v>0.98939999999999995</v>
      </c>
      <c r="AE11" s="12">
        <v>0.99819999999999998</v>
      </c>
      <c r="AF11" s="1">
        <v>0.99350000000000005</v>
      </c>
      <c r="AG11" s="1">
        <v>0.99980000000000002</v>
      </c>
      <c r="AH11" s="1">
        <v>1</v>
      </c>
      <c r="AI11" s="1">
        <v>0.99680000000000002</v>
      </c>
      <c r="AJ11" s="1">
        <v>0.99970000000000003</v>
      </c>
      <c r="AK11" s="1">
        <v>1</v>
      </c>
      <c r="AL11" s="1">
        <v>1</v>
      </c>
      <c r="AM11" s="1">
        <v>1</v>
      </c>
      <c r="AN11" s="1">
        <v>1</v>
      </c>
      <c r="AO11" s="1">
        <v>1</v>
      </c>
      <c r="AP11" s="1">
        <v>1</v>
      </c>
      <c r="AQ11" s="1">
        <v>0.99990000000000001</v>
      </c>
      <c r="AR11" s="1">
        <v>1</v>
      </c>
      <c r="AS11" s="1">
        <v>1</v>
      </c>
      <c r="AT11" s="1">
        <v>1</v>
      </c>
      <c r="AU11" s="1">
        <v>1</v>
      </c>
      <c r="AV11" s="1">
        <v>0.99709999999999999</v>
      </c>
      <c r="AW11" s="159">
        <v>0.997</v>
      </c>
      <c r="AX11" s="159">
        <v>0.99329999999999996</v>
      </c>
      <c r="AY11" s="159">
        <v>1</v>
      </c>
      <c r="AZ11" s="159">
        <v>1</v>
      </c>
      <c r="BA11" s="159">
        <v>0.997</v>
      </c>
      <c r="BB11" s="159">
        <v>1</v>
      </c>
      <c r="BC11" s="159">
        <v>1</v>
      </c>
      <c r="BD11" s="159">
        <v>1</v>
      </c>
      <c r="BE11" s="159">
        <v>1</v>
      </c>
      <c r="BF11" s="159">
        <v>1</v>
      </c>
      <c r="BG11" s="159">
        <v>0.99939999999999996</v>
      </c>
      <c r="BH11" s="159">
        <v>1</v>
      </c>
      <c r="BI11" s="159">
        <v>0.99970000000000003</v>
      </c>
    </row>
    <row r="12" spans="1:61">
      <c r="B12" s="2" t="s">
        <v>340</v>
      </c>
      <c r="C12" s="2" t="s">
        <v>341</v>
      </c>
      <c r="D12" s="2" t="s">
        <v>342</v>
      </c>
      <c r="E12" s="5">
        <v>3774</v>
      </c>
      <c r="F12" s="5">
        <v>3774</v>
      </c>
      <c r="G12" s="5">
        <v>3957.29</v>
      </c>
      <c r="H12" s="5">
        <v>3957.29</v>
      </c>
      <c r="I12" s="5">
        <v>3957.29</v>
      </c>
      <c r="J12" s="5">
        <v>3957.29</v>
      </c>
      <c r="K12" s="5">
        <v>3957</v>
      </c>
      <c r="L12" s="5">
        <v>3957</v>
      </c>
      <c r="M12" s="5">
        <v>3957</v>
      </c>
      <c r="N12" s="5">
        <v>3957</v>
      </c>
      <c r="O12" s="5">
        <v>3957</v>
      </c>
      <c r="P12" s="5">
        <v>3957</v>
      </c>
      <c r="Q12" s="5">
        <v>3957</v>
      </c>
      <c r="R12" s="5">
        <v>3957</v>
      </c>
      <c r="S12" s="5">
        <v>3957</v>
      </c>
      <c r="T12" s="5">
        <v>3957</v>
      </c>
      <c r="U12" s="5">
        <v>3957</v>
      </c>
      <c r="V12" s="5">
        <v>3957</v>
      </c>
      <c r="W12" s="5">
        <v>3957</v>
      </c>
      <c r="X12" s="5">
        <v>3957</v>
      </c>
      <c r="Y12" s="5">
        <v>3957</v>
      </c>
      <c r="Z12" s="5">
        <v>3957</v>
      </c>
      <c r="AA12" s="5">
        <v>3957</v>
      </c>
      <c r="AB12" s="5">
        <v>3957</v>
      </c>
      <c r="AC12" s="5">
        <v>3957</v>
      </c>
      <c r="AD12" s="5">
        <v>3994</v>
      </c>
      <c r="AE12" s="5">
        <v>3994</v>
      </c>
      <c r="AF12" s="5">
        <v>3994</v>
      </c>
      <c r="AG12" s="5">
        <v>3994</v>
      </c>
      <c r="AH12" s="5">
        <v>3994</v>
      </c>
      <c r="AI12" s="5">
        <v>3994</v>
      </c>
      <c r="AJ12" s="5">
        <v>3994</v>
      </c>
      <c r="AK12" s="5">
        <v>4017</v>
      </c>
      <c r="AL12" s="5">
        <v>4017</v>
      </c>
      <c r="AM12" s="5">
        <v>4017</v>
      </c>
      <c r="AN12" s="5">
        <v>4017</v>
      </c>
      <c r="AO12" s="5">
        <v>4033</v>
      </c>
      <c r="AP12" s="5">
        <v>4033</v>
      </c>
      <c r="AQ12" s="5">
        <v>4033</v>
      </c>
      <c r="AR12" s="5">
        <v>4033</v>
      </c>
      <c r="AS12" s="5">
        <v>4033</v>
      </c>
      <c r="AT12" s="5">
        <v>4033</v>
      </c>
      <c r="AU12" s="5">
        <v>4033</v>
      </c>
      <c r="AV12" s="5">
        <v>4033</v>
      </c>
      <c r="AW12" s="5">
        <v>4033</v>
      </c>
      <c r="AX12" s="5">
        <v>4033</v>
      </c>
      <c r="AY12" s="5">
        <v>4033</v>
      </c>
      <c r="AZ12" s="5">
        <v>4033</v>
      </c>
      <c r="BA12" s="5">
        <v>4033</v>
      </c>
      <c r="BB12" s="5">
        <v>4033</v>
      </c>
      <c r="BC12" s="5">
        <v>4033</v>
      </c>
      <c r="BD12" s="5">
        <v>4033</v>
      </c>
      <c r="BE12" s="5">
        <v>4033</v>
      </c>
      <c r="BF12" s="5">
        <v>4033</v>
      </c>
      <c r="BG12" s="5">
        <v>4033</v>
      </c>
      <c r="BH12" s="5">
        <v>4033</v>
      </c>
      <c r="BI12" s="5">
        <v>4033</v>
      </c>
    </row>
    <row r="13" spans="1:61"/>
    <row r="14" spans="1:61" ht="15">
      <c r="B14" s="26" t="s">
        <v>343</v>
      </c>
      <c r="C14" s="26" t="s">
        <v>344</v>
      </c>
      <c r="D14" s="26" t="s">
        <v>301</v>
      </c>
      <c r="E14" s="27" t="s">
        <v>302</v>
      </c>
      <c r="F14" s="27" t="s">
        <v>303</v>
      </c>
      <c r="G14" s="27" t="s">
        <v>304</v>
      </c>
      <c r="H14" s="27" t="s">
        <v>305</v>
      </c>
      <c r="I14" s="27" t="s">
        <v>306</v>
      </c>
      <c r="J14" s="27" t="s">
        <v>307</v>
      </c>
      <c r="K14" s="27" t="s">
        <v>308</v>
      </c>
      <c r="L14" s="27" t="s">
        <v>309</v>
      </c>
      <c r="M14" s="27" t="s">
        <v>310</v>
      </c>
      <c r="N14" s="27" t="s">
        <v>311</v>
      </c>
      <c r="O14" s="27" t="s">
        <v>312</v>
      </c>
      <c r="P14" s="27" t="s">
        <v>313</v>
      </c>
      <c r="Q14" s="27" t="s">
        <v>314</v>
      </c>
      <c r="R14" s="27" t="s">
        <v>315</v>
      </c>
      <c r="S14" s="27" t="s">
        <v>316</v>
      </c>
      <c r="T14" s="27" t="s">
        <v>317</v>
      </c>
      <c r="U14" s="27" t="s">
        <v>318</v>
      </c>
      <c r="V14" s="27" t="s">
        <v>319</v>
      </c>
      <c r="W14" s="27" t="s">
        <v>320</v>
      </c>
      <c r="X14" s="27" t="s">
        <v>321</v>
      </c>
      <c r="Y14" s="27" t="s">
        <v>322</v>
      </c>
      <c r="Z14" s="27" t="s">
        <v>323</v>
      </c>
      <c r="AA14" s="27" t="s">
        <v>324</v>
      </c>
      <c r="AB14" s="27" t="s">
        <v>325</v>
      </c>
      <c r="AC14" s="27" t="s">
        <v>4</v>
      </c>
      <c r="AD14" s="27" t="s">
        <v>5</v>
      </c>
      <c r="AE14" s="27" t="s">
        <v>6</v>
      </c>
      <c r="AF14" s="27" t="s">
        <v>7</v>
      </c>
      <c r="AG14" s="27" t="s">
        <v>8</v>
      </c>
      <c r="AH14" s="27" t="s">
        <v>9</v>
      </c>
      <c r="AI14" s="27" t="s">
        <v>10</v>
      </c>
      <c r="AJ14" s="27" t="s">
        <v>11</v>
      </c>
      <c r="AK14" s="27" t="s">
        <v>12</v>
      </c>
      <c r="AL14" s="27" t="s">
        <v>13</v>
      </c>
      <c r="AM14" s="27" t="s">
        <v>14</v>
      </c>
      <c r="AN14" s="27" t="s">
        <v>15</v>
      </c>
      <c r="AO14" s="27" t="s">
        <v>16</v>
      </c>
      <c r="AP14" s="27" t="s">
        <v>17</v>
      </c>
      <c r="AQ14" s="27" t="s">
        <v>18</v>
      </c>
      <c r="AR14" s="27" t="s">
        <v>19</v>
      </c>
      <c r="AS14" s="27" t="s">
        <v>20</v>
      </c>
      <c r="AT14" s="27" t="s">
        <v>664</v>
      </c>
      <c r="AU14" s="27" t="s">
        <v>693</v>
      </c>
      <c r="AV14" s="27" t="s">
        <v>724</v>
      </c>
      <c r="AW14" s="27" t="s">
        <v>760</v>
      </c>
      <c r="AX14" s="27" t="s">
        <v>778</v>
      </c>
      <c r="AY14" s="27" t="s">
        <v>804</v>
      </c>
      <c r="AZ14" s="27" t="s">
        <v>855</v>
      </c>
      <c r="BA14" s="27" t="s">
        <v>915</v>
      </c>
      <c r="BB14" s="27" t="s">
        <v>927</v>
      </c>
      <c r="BC14" s="27" t="s">
        <v>955</v>
      </c>
      <c r="BD14" s="27" t="s">
        <v>968</v>
      </c>
      <c r="BE14" s="27" t="str">
        <f>BE6</f>
        <v>1Q25</v>
      </c>
      <c r="BF14" s="27" t="str">
        <f>BF6</f>
        <v>2Q25</v>
      </c>
      <c r="BG14" s="27" t="str">
        <f>BG6</f>
        <v>3Q25</v>
      </c>
      <c r="BH14" s="27" t="str">
        <f>BH6</f>
        <v>4Q25</v>
      </c>
      <c r="BI14" s="27" t="str">
        <f>BI6</f>
        <v>1Q26</v>
      </c>
    </row>
    <row r="15" spans="1:61">
      <c r="B15" s="10" t="s">
        <v>345</v>
      </c>
      <c r="C15" s="10" t="s">
        <v>346</v>
      </c>
      <c r="D15" s="2" t="s">
        <v>328</v>
      </c>
      <c r="E15" s="13">
        <v>547</v>
      </c>
      <c r="F15" s="13">
        <v>545</v>
      </c>
      <c r="G15" s="13">
        <v>596</v>
      </c>
      <c r="H15" s="13">
        <v>617</v>
      </c>
      <c r="I15" s="13">
        <v>614</v>
      </c>
      <c r="J15" s="13">
        <v>615</v>
      </c>
      <c r="K15" s="13">
        <v>623</v>
      </c>
      <c r="L15" s="13">
        <v>627</v>
      </c>
      <c r="M15" s="13">
        <v>637</v>
      </c>
      <c r="N15" s="13">
        <v>639</v>
      </c>
      <c r="O15" s="13">
        <v>650</v>
      </c>
      <c r="P15" s="13">
        <v>666</v>
      </c>
      <c r="Q15" s="13">
        <v>666</v>
      </c>
      <c r="R15" s="13">
        <v>671</v>
      </c>
      <c r="S15" s="13">
        <v>672</v>
      </c>
      <c r="T15" s="13">
        <v>673</v>
      </c>
      <c r="U15" s="13">
        <v>674</v>
      </c>
      <c r="V15" s="13">
        <v>673</v>
      </c>
      <c r="W15" s="13">
        <v>673</v>
      </c>
      <c r="X15" s="13">
        <v>673</v>
      </c>
      <c r="Y15" s="13">
        <v>672</v>
      </c>
      <c r="Z15" s="13">
        <v>674</v>
      </c>
      <c r="AA15" s="13">
        <v>688</v>
      </c>
      <c r="AB15" s="13">
        <v>689</v>
      </c>
      <c r="AC15" s="14">
        <v>704</v>
      </c>
      <c r="AD15" s="14">
        <v>716</v>
      </c>
      <c r="AE15" s="13">
        <v>719</v>
      </c>
      <c r="AF15" s="13">
        <v>713</v>
      </c>
      <c r="AG15" s="13">
        <v>712</v>
      </c>
      <c r="AH15" s="14">
        <v>712</v>
      </c>
      <c r="AI15" s="13">
        <v>713</v>
      </c>
      <c r="AJ15" s="15">
        <v>712</v>
      </c>
      <c r="AK15" s="13">
        <v>760</v>
      </c>
      <c r="AL15" s="16">
        <v>761</v>
      </c>
      <c r="AM15" s="13">
        <v>761</v>
      </c>
      <c r="AN15" s="15">
        <v>755</v>
      </c>
      <c r="AO15" s="13">
        <v>564</v>
      </c>
      <c r="AP15" s="16">
        <v>572</v>
      </c>
      <c r="AQ15" s="16">
        <v>603</v>
      </c>
      <c r="AR15">
        <v>562</v>
      </c>
      <c r="AS15">
        <v>587</v>
      </c>
      <c r="AT15">
        <v>587</v>
      </c>
      <c r="AU15">
        <v>587</v>
      </c>
      <c r="AV15">
        <v>586</v>
      </c>
      <c r="AW15">
        <v>584</v>
      </c>
      <c r="AX15">
        <v>604</v>
      </c>
      <c r="AY15">
        <v>633</v>
      </c>
      <c r="AZ15">
        <v>639</v>
      </c>
      <c r="BA15">
        <v>658</v>
      </c>
      <c r="BB15">
        <v>654</v>
      </c>
      <c r="BC15">
        <v>660</v>
      </c>
      <c r="BD15">
        <v>670</v>
      </c>
      <c r="BE15">
        <v>629</v>
      </c>
      <c r="BF15">
        <v>624</v>
      </c>
      <c r="BG15">
        <v>604</v>
      </c>
      <c r="BH15">
        <v>583</v>
      </c>
      <c r="BI15">
        <v>542</v>
      </c>
    </row>
    <row r="16" spans="1:61">
      <c r="B16" s="10" t="s">
        <v>347</v>
      </c>
      <c r="C16" s="10" t="s">
        <v>348</v>
      </c>
      <c r="D16" s="4" t="s">
        <v>349</v>
      </c>
      <c r="E16" s="17">
        <v>45</v>
      </c>
      <c r="F16" s="17">
        <v>44</v>
      </c>
      <c r="G16" s="17">
        <v>44</v>
      </c>
      <c r="H16" s="17">
        <v>44</v>
      </c>
      <c r="I16" s="17">
        <v>43</v>
      </c>
      <c r="J16" s="17">
        <v>43</v>
      </c>
      <c r="K16" s="17">
        <v>42</v>
      </c>
      <c r="L16" s="17">
        <v>42</v>
      </c>
      <c r="M16" s="17">
        <v>45</v>
      </c>
      <c r="N16" s="17">
        <v>45</v>
      </c>
      <c r="O16" s="17">
        <v>45</v>
      </c>
      <c r="P16" s="17">
        <v>45</v>
      </c>
      <c r="Q16" s="17">
        <v>45</v>
      </c>
      <c r="R16" s="17">
        <v>45</v>
      </c>
      <c r="S16" s="17">
        <v>43</v>
      </c>
      <c r="T16" s="17">
        <v>40</v>
      </c>
      <c r="U16" s="17">
        <v>40</v>
      </c>
      <c r="V16" s="17">
        <v>42</v>
      </c>
      <c r="W16" s="17">
        <v>43</v>
      </c>
      <c r="X16" s="17">
        <v>41</v>
      </c>
      <c r="Y16" s="17">
        <v>41</v>
      </c>
      <c r="Z16" s="17">
        <v>45</v>
      </c>
      <c r="AA16" s="17">
        <v>45</v>
      </c>
      <c r="AB16" s="17">
        <v>44</v>
      </c>
      <c r="AC16" s="17">
        <v>46</v>
      </c>
      <c r="AD16" s="17">
        <v>47</v>
      </c>
      <c r="AE16" s="17">
        <v>47</v>
      </c>
      <c r="AF16" s="17">
        <v>47</v>
      </c>
      <c r="AG16" s="17">
        <v>45</v>
      </c>
      <c r="AH16" s="17">
        <v>44</v>
      </c>
      <c r="AI16" s="17">
        <v>44</v>
      </c>
      <c r="AJ16" s="17">
        <v>44</v>
      </c>
      <c r="AK16" s="17">
        <v>43</v>
      </c>
      <c r="AL16" s="17">
        <v>43</v>
      </c>
      <c r="AM16" s="17">
        <v>43</v>
      </c>
      <c r="AN16" s="265">
        <v>44</v>
      </c>
      <c r="AO16" s="265">
        <v>44</v>
      </c>
      <c r="AP16" s="265">
        <v>38</v>
      </c>
      <c r="AQ16" s="265">
        <v>39</v>
      </c>
      <c r="AR16" s="266">
        <v>40</v>
      </c>
      <c r="AS16" s="266">
        <v>39</v>
      </c>
      <c r="AT16" s="266">
        <v>39</v>
      </c>
      <c r="AU16" s="266">
        <v>40</v>
      </c>
      <c r="AV16" s="265">
        <v>40</v>
      </c>
      <c r="AW16" s="265">
        <v>39</v>
      </c>
      <c r="AX16" s="265">
        <v>40</v>
      </c>
      <c r="AY16" s="265">
        <v>41</v>
      </c>
      <c r="AZ16" s="265">
        <v>42</v>
      </c>
      <c r="BA16" s="265">
        <v>42</v>
      </c>
      <c r="BB16" s="265">
        <v>42</v>
      </c>
      <c r="BC16" s="265">
        <v>41</v>
      </c>
      <c r="BD16" s="265">
        <v>51</v>
      </c>
      <c r="BE16" s="265">
        <v>50</v>
      </c>
      <c r="BF16" s="265">
        <v>49</v>
      </c>
      <c r="BG16" s="265">
        <v>52</v>
      </c>
      <c r="BH16" s="265">
        <v>51</v>
      </c>
      <c r="BI16" s="265">
        <v>50</v>
      </c>
    </row>
    <row r="17" spans="2:61">
      <c r="B17" s="10" t="s">
        <v>350</v>
      </c>
      <c r="C17" s="10" t="s">
        <v>351</v>
      </c>
      <c r="D17" s="4" t="s">
        <v>349</v>
      </c>
      <c r="E17" s="23" t="s">
        <v>352</v>
      </c>
      <c r="F17" s="23" t="s">
        <v>352</v>
      </c>
      <c r="G17" s="23" t="s">
        <v>352</v>
      </c>
      <c r="H17" s="23" t="s">
        <v>352</v>
      </c>
      <c r="I17" s="23" t="s">
        <v>352</v>
      </c>
      <c r="J17" s="23" t="s">
        <v>352</v>
      </c>
      <c r="K17" s="23" t="s">
        <v>352</v>
      </c>
      <c r="L17" s="23" t="s">
        <v>352</v>
      </c>
      <c r="M17" s="23" t="s">
        <v>352</v>
      </c>
      <c r="N17" s="23" t="s">
        <v>352</v>
      </c>
      <c r="O17" s="23" t="s">
        <v>352</v>
      </c>
      <c r="P17" s="23" t="s">
        <v>352</v>
      </c>
      <c r="Q17" s="24">
        <f>892+30</f>
        <v>922</v>
      </c>
      <c r="R17" s="24">
        <v>1053</v>
      </c>
      <c r="S17" s="24">
        <v>1161</v>
      </c>
      <c r="T17" s="24">
        <v>1181</v>
      </c>
      <c r="U17" s="24">
        <v>1213</v>
      </c>
      <c r="V17" s="24">
        <v>1129</v>
      </c>
      <c r="W17" s="24">
        <v>1052</v>
      </c>
      <c r="X17" s="24">
        <v>1050</v>
      </c>
      <c r="Y17" s="24">
        <v>1051</v>
      </c>
      <c r="Z17" s="24">
        <v>1171</v>
      </c>
      <c r="AA17" s="24">
        <v>1131</v>
      </c>
      <c r="AB17" s="25">
        <v>1213</v>
      </c>
      <c r="AC17" s="25">
        <v>1136</v>
      </c>
      <c r="AD17" s="25">
        <v>1122</v>
      </c>
      <c r="AE17" s="25">
        <v>1079</v>
      </c>
      <c r="AF17" s="25">
        <v>1068</v>
      </c>
      <c r="AG17" s="25">
        <v>984</v>
      </c>
      <c r="AH17" s="25">
        <v>942</v>
      </c>
      <c r="AI17" s="25">
        <v>925</v>
      </c>
      <c r="AJ17" s="25">
        <v>923</v>
      </c>
      <c r="AK17" s="25">
        <v>930</v>
      </c>
      <c r="AL17" s="25">
        <v>823</v>
      </c>
      <c r="AM17" s="25">
        <v>782</v>
      </c>
      <c r="AN17" s="25">
        <v>811</v>
      </c>
      <c r="AO17" s="25">
        <v>666</v>
      </c>
      <c r="AP17" s="25">
        <v>665</v>
      </c>
      <c r="AQ17" s="18">
        <v>710</v>
      </c>
      <c r="AR17" s="18">
        <v>727</v>
      </c>
      <c r="AS17" s="18">
        <v>641</v>
      </c>
      <c r="AT17" s="18">
        <v>614</v>
      </c>
      <c r="AU17" s="18">
        <v>639</v>
      </c>
      <c r="AV17" s="18">
        <v>675</v>
      </c>
      <c r="AW17" s="18">
        <v>585</v>
      </c>
      <c r="AX17" s="18">
        <v>565</v>
      </c>
      <c r="AY17" s="18">
        <v>556</v>
      </c>
      <c r="AZ17" s="18">
        <v>571</v>
      </c>
      <c r="BA17" s="18">
        <v>484</v>
      </c>
      <c r="BB17" s="18">
        <v>474</v>
      </c>
      <c r="BC17" s="18">
        <v>440</v>
      </c>
      <c r="BD17" s="18">
        <v>489</v>
      </c>
      <c r="BE17" s="18">
        <v>378</v>
      </c>
      <c r="BF17" s="18">
        <v>392</v>
      </c>
      <c r="BG17" s="18">
        <v>399</v>
      </c>
      <c r="BH17" s="18">
        <v>482</v>
      </c>
      <c r="BI17" s="18">
        <v>471</v>
      </c>
    </row>
    <row r="18" spans="2:61">
      <c r="B18" s="10" t="s">
        <v>353</v>
      </c>
      <c r="C18" s="10" t="s">
        <v>354</v>
      </c>
      <c r="D18" s="4" t="s">
        <v>349</v>
      </c>
      <c r="E18" s="19">
        <v>0</v>
      </c>
      <c r="F18" s="19">
        <v>0</v>
      </c>
      <c r="G18" s="19">
        <v>0</v>
      </c>
      <c r="H18" s="19">
        <v>0</v>
      </c>
      <c r="I18" s="19">
        <v>0</v>
      </c>
      <c r="J18" s="19">
        <v>0</v>
      </c>
      <c r="K18" s="19">
        <v>0</v>
      </c>
      <c r="L18" s="19">
        <v>0</v>
      </c>
      <c r="M18" s="19">
        <v>0</v>
      </c>
      <c r="N18" s="19">
        <v>0</v>
      </c>
      <c r="O18" s="19">
        <v>0</v>
      </c>
      <c r="P18" s="19">
        <v>0</v>
      </c>
      <c r="Q18" s="5">
        <v>0</v>
      </c>
      <c r="R18" s="5">
        <v>0</v>
      </c>
      <c r="S18" s="5">
        <v>0</v>
      </c>
      <c r="T18" s="5">
        <v>0</v>
      </c>
      <c r="U18" s="5">
        <v>0</v>
      </c>
      <c r="V18" s="5">
        <v>0</v>
      </c>
      <c r="W18" s="5">
        <v>0</v>
      </c>
      <c r="X18" s="5">
        <v>0</v>
      </c>
      <c r="Y18" s="5">
        <v>0</v>
      </c>
      <c r="Z18" s="5">
        <v>0</v>
      </c>
      <c r="AA18" s="5">
        <v>0</v>
      </c>
      <c r="AB18" s="13">
        <v>0</v>
      </c>
      <c r="AC18" s="13">
        <v>34</v>
      </c>
      <c r="AD18" s="13">
        <v>21</v>
      </c>
      <c r="AE18" s="13">
        <v>25</v>
      </c>
      <c r="AF18" s="13">
        <v>30</v>
      </c>
      <c r="AG18" s="13">
        <v>72</v>
      </c>
      <c r="AH18" s="13">
        <v>69</v>
      </c>
      <c r="AI18" s="13">
        <v>53</v>
      </c>
      <c r="AJ18" s="13">
        <v>99</v>
      </c>
      <c r="AK18" s="13">
        <v>66</v>
      </c>
      <c r="AL18" s="13">
        <v>50</v>
      </c>
      <c r="AM18" s="13">
        <v>31</v>
      </c>
      <c r="AN18" s="13">
        <v>19</v>
      </c>
      <c r="AO18" s="13">
        <v>1</v>
      </c>
      <c r="AP18" s="13">
        <v>2</v>
      </c>
      <c r="AQ18" s="13">
        <v>4</v>
      </c>
      <c r="AR18" s="13">
        <v>10</v>
      </c>
      <c r="AS18" s="13">
        <v>18</v>
      </c>
      <c r="AT18" s="13">
        <v>21</v>
      </c>
      <c r="AU18" s="13">
        <v>18</v>
      </c>
      <c r="AV18" s="13">
        <v>17</v>
      </c>
      <c r="AW18" s="13">
        <v>19</v>
      </c>
      <c r="AX18" s="13">
        <v>21</v>
      </c>
      <c r="AY18" s="13">
        <v>29</v>
      </c>
      <c r="AZ18" s="13">
        <v>70</v>
      </c>
      <c r="BA18" s="13">
        <v>132</v>
      </c>
      <c r="BB18" s="13">
        <v>164</v>
      </c>
      <c r="BC18" s="13">
        <v>168</v>
      </c>
      <c r="BD18" s="13">
        <v>179</v>
      </c>
      <c r="BE18" s="13">
        <v>182</v>
      </c>
      <c r="BF18" s="13">
        <v>177</v>
      </c>
      <c r="BG18" s="13">
        <v>171</v>
      </c>
      <c r="BH18" s="13">
        <v>165</v>
      </c>
      <c r="BI18" s="13">
        <v>172</v>
      </c>
    </row>
    <row r="19" spans="2:61" ht="28.5">
      <c r="B19" s="10" t="s">
        <v>355</v>
      </c>
      <c r="C19" s="10" t="s">
        <v>356</v>
      </c>
      <c r="D19" s="4" t="s">
        <v>357</v>
      </c>
      <c r="E19" s="20">
        <v>9.5</v>
      </c>
      <c r="F19" s="20">
        <v>9.5</v>
      </c>
      <c r="G19" s="20">
        <v>9.4</v>
      </c>
      <c r="H19" s="20">
        <v>8.94</v>
      </c>
      <c r="I19" s="20">
        <v>8.7100000000000009</v>
      </c>
      <c r="J19" s="20">
        <v>8.4700000000000006</v>
      </c>
      <c r="K19" s="20">
        <v>8.27</v>
      </c>
      <c r="L19" s="20">
        <v>8.0299999999999994</v>
      </c>
      <c r="M19" s="21">
        <v>8.01</v>
      </c>
      <c r="N19" s="21">
        <v>7.5</v>
      </c>
      <c r="O19" s="22">
        <v>8.02</v>
      </c>
      <c r="P19" s="22">
        <v>8.34</v>
      </c>
      <c r="Q19" s="21">
        <v>8.19</v>
      </c>
      <c r="R19" s="21">
        <v>10.02</v>
      </c>
      <c r="S19" s="21">
        <v>9.76</v>
      </c>
      <c r="T19" s="21">
        <v>9.51</v>
      </c>
      <c r="U19" s="21">
        <v>10.01</v>
      </c>
      <c r="V19" s="21">
        <v>9.98</v>
      </c>
      <c r="W19" s="21">
        <v>9.58</v>
      </c>
      <c r="X19" s="21">
        <v>8.6</v>
      </c>
      <c r="Y19" s="21">
        <v>8.35</v>
      </c>
      <c r="Z19" s="21">
        <v>8.14</v>
      </c>
      <c r="AA19" s="21">
        <v>8.14</v>
      </c>
      <c r="AB19" s="21">
        <v>8.09</v>
      </c>
      <c r="AC19" s="22">
        <v>7.85</v>
      </c>
      <c r="AD19" s="22">
        <v>7.68</v>
      </c>
      <c r="AE19" s="22">
        <v>7.56</v>
      </c>
      <c r="AF19" s="22">
        <v>7.3</v>
      </c>
      <c r="AG19" s="22">
        <v>7.28</v>
      </c>
      <c r="AH19" s="22">
        <v>7.02</v>
      </c>
      <c r="AI19" s="22">
        <v>7.09</v>
      </c>
      <c r="AJ19" s="22">
        <v>6.89</v>
      </c>
      <c r="AK19" s="22">
        <v>6.2</v>
      </c>
      <c r="AL19" s="22">
        <v>5.94</v>
      </c>
      <c r="AM19" s="22">
        <v>5.69</v>
      </c>
      <c r="AN19" s="22">
        <v>5.68</v>
      </c>
      <c r="AO19" s="22">
        <v>5.36</v>
      </c>
      <c r="AP19" s="22">
        <v>5.0999999999999996</v>
      </c>
      <c r="AQ19" s="22">
        <v>5</v>
      </c>
      <c r="AR19" s="22">
        <v>4.8099999999999996</v>
      </c>
      <c r="AS19" s="22">
        <v>4.62</v>
      </c>
      <c r="AT19" s="22">
        <v>4.3899999999999997</v>
      </c>
      <c r="AU19" s="22">
        <v>4.24</v>
      </c>
      <c r="AV19" s="22">
        <v>4.0599999999999996</v>
      </c>
      <c r="AW19" s="22">
        <v>3.87</v>
      </c>
      <c r="AX19" s="22">
        <v>3.67</v>
      </c>
      <c r="AY19" s="22">
        <v>3.53</v>
      </c>
      <c r="AZ19" s="22">
        <v>3.46</v>
      </c>
      <c r="BA19" s="22">
        <v>3.29</v>
      </c>
      <c r="BB19" s="22">
        <v>3.07</v>
      </c>
      <c r="BC19" s="22">
        <v>2.96</v>
      </c>
      <c r="BD19" s="22">
        <v>3.02</v>
      </c>
      <c r="BE19" s="22">
        <v>2.82</v>
      </c>
      <c r="BF19" s="22">
        <v>2.64</v>
      </c>
      <c r="BG19" s="22">
        <v>2.58</v>
      </c>
      <c r="BH19" s="22">
        <v>2.42</v>
      </c>
      <c r="BI19" s="22">
        <v>2.2999999999999998</v>
      </c>
    </row>
    <row r="20" spans="2:61"/>
    <row r="21" spans="2:61" ht="15">
      <c r="B21" s="26" t="s">
        <v>358</v>
      </c>
      <c r="C21" s="26" t="s">
        <v>333</v>
      </c>
      <c r="D21" s="26" t="s">
        <v>301</v>
      </c>
      <c r="E21" s="27" t="s">
        <v>302</v>
      </c>
      <c r="F21" s="27" t="s">
        <v>303</v>
      </c>
      <c r="G21" s="27" t="s">
        <v>304</v>
      </c>
      <c r="H21" s="27" t="s">
        <v>305</v>
      </c>
      <c r="I21" s="27" t="s">
        <v>306</v>
      </c>
      <c r="J21" s="27" t="s">
        <v>307</v>
      </c>
      <c r="K21" s="27" t="s">
        <v>308</v>
      </c>
      <c r="L21" s="27" t="s">
        <v>309</v>
      </c>
      <c r="M21" s="27" t="s">
        <v>310</v>
      </c>
      <c r="N21" s="27" t="s">
        <v>311</v>
      </c>
      <c r="O21" s="27" t="s">
        <v>312</v>
      </c>
      <c r="P21" s="27" t="s">
        <v>313</v>
      </c>
      <c r="Q21" s="27" t="s">
        <v>314</v>
      </c>
      <c r="R21" s="27" t="s">
        <v>315</v>
      </c>
      <c r="S21" s="27" t="s">
        <v>316</v>
      </c>
      <c r="T21" s="27" t="s">
        <v>317</v>
      </c>
      <c r="U21" s="27" t="s">
        <v>318</v>
      </c>
      <c r="V21" s="27" t="s">
        <v>319</v>
      </c>
      <c r="W21" s="27" t="s">
        <v>320</v>
      </c>
      <c r="X21" s="27" t="s">
        <v>321</v>
      </c>
      <c r="Y21" s="27" t="s">
        <v>322</v>
      </c>
      <c r="Z21" s="27" t="s">
        <v>323</v>
      </c>
      <c r="AA21" s="27" t="s">
        <v>324</v>
      </c>
      <c r="AB21" s="27" t="s">
        <v>325</v>
      </c>
      <c r="AC21" s="27" t="s">
        <v>4</v>
      </c>
      <c r="AD21" s="27" t="s">
        <v>5</v>
      </c>
      <c r="AE21" s="27" t="s">
        <v>6</v>
      </c>
      <c r="AF21" s="27" t="s">
        <v>7</v>
      </c>
      <c r="AG21" s="27" t="s">
        <v>8</v>
      </c>
      <c r="AH21" s="27" t="s">
        <v>9</v>
      </c>
      <c r="AI21" s="27" t="s">
        <v>10</v>
      </c>
      <c r="AJ21" s="27" t="s">
        <v>11</v>
      </c>
      <c r="AK21" s="27" t="s">
        <v>12</v>
      </c>
      <c r="AL21" s="27" t="s">
        <v>13</v>
      </c>
      <c r="AM21" s="27" t="s">
        <v>14</v>
      </c>
      <c r="AN21" s="27" t="s">
        <v>15</v>
      </c>
      <c r="AO21" s="27" t="s">
        <v>16</v>
      </c>
      <c r="AP21" s="27" t="s">
        <v>17</v>
      </c>
      <c r="AQ21" s="27" t="s">
        <v>18</v>
      </c>
      <c r="AR21" s="27" t="s">
        <v>19</v>
      </c>
      <c r="AS21" s="27" t="s">
        <v>20</v>
      </c>
      <c r="AT21" s="27" t="s">
        <v>664</v>
      </c>
      <c r="AU21" s="27" t="s">
        <v>693</v>
      </c>
      <c r="AV21" s="27" t="s">
        <v>724</v>
      </c>
      <c r="AW21" s="27" t="s">
        <v>760</v>
      </c>
      <c r="AX21" s="27" t="s">
        <v>778</v>
      </c>
      <c r="AY21" s="27" t="s">
        <v>804</v>
      </c>
      <c r="AZ21" s="27" t="s">
        <v>855</v>
      </c>
      <c r="BA21" s="27" t="s">
        <v>915</v>
      </c>
      <c r="BB21" s="27" t="s">
        <v>927</v>
      </c>
      <c r="BC21" s="27" t="s">
        <v>955</v>
      </c>
      <c r="BD21" s="27" t="s">
        <v>968</v>
      </c>
      <c r="BE21" s="27" t="str">
        <f>BE6</f>
        <v>1Q25</v>
      </c>
      <c r="BF21" s="27" t="str">
        <f>BF6</f>
        <v>2Q25</v>
      </c>
      <c r="BG21" s="27" t="str">
        <f>BG6</f>
        <v>3Q25</v>
      </c>
      <c r="BH21" s="27" t="str">
        <f>BH6</f>
        <v>4Q25</v>
      </c>
      <c r="BI21" s="27" t="str">
        <f>BI6</f>
        <v>1Q26</v>
      </c>
    </row>
    <row r="22" spans="2:61">
      <c r="B22" s="10" t="s">
        <v>359</v>
      </c>
      <c r="C22" s="10" t="s">
        <v>359</v>
      </c>
      <c r="D22" s="2" t="s">
        <v>331</v>
      </c>
      <c r="E22" s="17">
        <v>403.31900000000002</v>
      </c>
      <c r="F22" s="17">
        <v>400.82600000000002</v>
      </c>
      <c r="G22" s="17">
        <v>420.77800000000002</v>
      </c>
      <c r="H22" s="17">
        <v>422.22399999999999</v>
      </c>
      <c r="I22" s="17">
        <v>426.26</v>
      </c>
      <c r="J22" s="17">
        <v>435.76600000000002</v>
      </c>
      <c r="K22" s="17">
        <v>446.44</v>
      </c>
      <c r="L22" s="17">
        <v>454.7</v>
      </c>
      <c r="M22" s="43">
        <v>469.08</v>
      </c>
      <c r="N22" s="43">
        <v>543.58000000000004</v>
      </c>
      <c r="O22" s="43">
        <v>486.64010224564697</v>
      </c>
      <c r="P22" s="43">
        <v>494.53</v>
      </c>
      <c r="Q22" s="43">
        <v>469.40199999999999</v>
      </c>
      <c r="R22" s="43">
        <v>499.51600000000002</v>
      </c>
      <c r="S22" s="43">
        <v>555.67700000000002</v>
      </c>
      <c r="T22" s="43">
        <v>566.04</v>
      </c>
      <c r="U22" s="43">
        <v>566.45000000000005</v>
      </c>
      <c r="V22" s="43">
        <v>500.04</v>
      </c>
      <c r="W22" s="43">
        <v>457.76799999999997</v>
      </c>
      <c r="X22" s="43">
        <v>453.27</v>
      </c>
      <c r="Y22" s="43">
        <v>428.14</v>
      </c>
      <c r="Z22" s="43">
        <v>421.09899999999999</v>
      </c>
      <c r="AA22" s="43">
        <v>432.05</v>
      </c>
      <c r="AB22" s="43">
        <v>437.86799999999999</v>
      </c>
      <c r="AC22" s="43">
        <v>425.60599999999999</v>
      </c>
      <c r="AD22" s="43">
        <v>439.85500000000002</v>
      </c>
      <c r="AE22" s="43">
        <v>459.9</v>
      </c>
      <c r="AF22" s="43">
        <v>459.601</v>
      </c>
      <c r="AG22" s="43">
        <v>466.13</v>
      </c>
      <c r="AH22" s="43">
        <v>470.39600000000002</v>
      </c>
      <c r="AI22" s="43">
        <v>490.68200000000002</v>
      </c>
      <c r="AJ22" s="43">
        <v>483.6181451902649</v>
      </c>
      <c r="AK22" s="43">
        <v>500.75320760120894</v>
      </c>
      <c r="AL22" s="43">
        <v>430.8</v>
      </c>
      <c r="AM22" s="43">
        <v>447.3</v>
      </c>
      <c r="AN22" s="44">
        <v>477.89908204293477</v>
      </c>
      <c r="AO22" s="43">
        <v>480.02230482422237</v>
      </c>
      <c r="AP22" s="43">
        <v>435.81876873472515</v>
      </c>
      <c r="AQ22" s="43">
        <v>490.1</v>
      </c>
      <c r="AR22" s="44">
        <v>515.67931546010846</v>
      </c>
      <c r="AS22" s="44">
        <v>489.80694239144458</v>
      </c>
      <c r="AT22" s="44">
        <v>502.65431507516473</v>
      </c>
      <c r="AU22" s="44">
        <v>510.64403324684781</v>
      </c>
      <c r="AV22" s="44">
        <v>481.92699635608676</v>
      </c>
      <c r="AW22" s="160">
        <v>468.86398813711088</v>
      </c>
      <c r="AX22" s="160">
        <v>476.51605691835175</v>
      </c>
      <c r="AY22" s="160">
        <v>495.1555989794565</v>
      </c>
      <c r="AZ22" s="160">
        <v>496.24021056293475</v>
      </c>
      <c r="BA22" s="160">
        <v>473.18495340219783</v>
      </c>
      <c r="BB22" s="160">
        <v>484.92884119318677</v>
      </c>
      <c r="BC22" s="160">
        <v>493</v>
      </c>
      <c r="BD22" s="160">
        <v>499.27872479119554</v>
      </c>
      <c r="BE22" s="160">
        <v>452.46485353977795</v>
      </c>
      <c r="BF22" s="160">
        <v>455.03977616340654</v>
      </c>
      <c r="BG22" s="160">
        <v>447.8096452931523</v>
      </c>
      <c r="BH22" s="160">
        <v>429.61086058619583</v>
      </c>
      <c r="BI22" s="160">
        <v>403.99127009277782</v>
      </c>
    </row>
    <row r="23" spans="2:61">
      <c r="B23" s="10" t="s">
        <v>360</v>
      </c>
      <c r="C23" s="10" t="s">
        <v>360</v>
      </c>
      <c r="D23" s="2" t="s">
        <v>331</v>
      </c>
      <c r="E23" s="17">
        <v>303.27800000000002</v>
      </c>
      <c r="F23" s="17">
        <v>327.34300000000002</v>
      </c>
      <c r="G23" s="17">
        <v>332.32799999999997</v>
      </c>
      <c r="H23" s="17">
        <v>339.51299999999998</v>
      </c>
      <c r="I23" s="17">
        <v>369.83300000000003</v>
      </c>
      <c r="J23" s="17">
        <v>357.69</v>
      </c>
      <c r="K23" s="17">
        <v>352.69</v>
      </c>
      <c r="L23" s="17">
        <v>341.29186575342464</v>
      </c>
      <c r="M23" s="43">
        <v>359.35022222222227</v>
      </c>
      <c r="N23" s="43">
        <v>372.98</v>
      </c>
      <c r="O23" s="43">
        <v>371.83926308243701</v>
      </c>
      <c r="P23" s="43">
        <v>364.3</v>
      </c>
      <c r="Q23" s="43">
        <v>358.19499999999999</v>
      </c>
      <c r="R23" s="43">
        <v>319.97399999999999</v>
      </c>
      <c r="S23" s="43">
        <v>308.02800000000002</v>
      </c>
      <c r="T23" s="43">
        <v>322.416</v>
      </c>
      <c r="U23" s="43">
        <v>339.92099999999999</v>
      </c>
      <c r="V23" s="43">
        <v>335.82589857142864</v>
      </c>
      <c r="W23" s="43">
        <v>340.49099999999999</v>
      </c>
      <c r="X23" s="43">
        <v>321.98895989130398</v>
      </c>
      <c r="Y23" s="43">
        <v>331.267</v>
      </c>
      <c r="Z23" s="43">
        <v>339.90600000000001</v>
      </c>
      <c r="AA23" s="43">
        <v>325.95299999999997</v>
      </c>
      <c r="AB23" s="43">
        <v>345.75900000000001</v>
      </c>
      <c r="AC23" s="43">
        <v>373.07600000000002</v>
      </c>
      <c r="AD23" s="43">
        <v>369.255</v>
      </c>
      <c r="AE23" s="43">
        <v>374.63752866666698</v>
      </c>
      <c r="AF23" s="43">
        <v>358.19499999999999</v>
      </c>
      <c r="AG23" s="43">
        <v>364.30959988888901</v>
      </c>
      <c r="AH23" s="43">
        <v>320.964</v>
      </c>
      <c r="AI23" s="43">
        <v>353.697</v>
      </c>
      <c r="AJ23" s="43">
        <v>371.9</v>
      </c>
      <c r="AK23" s="43">
        <v>397.27961846153835</v>
      </c>
      <c r="AL23" s="43">
        <v>322.87579065934057</v>
      </c>
      <c r="AM23" s="43">
        <v>328.8</v>
      </c>
      <c r="AN23" s="43">
        <v>341.09442804347827</v>
      </c>
      <c r="AO23" s="43">
        <v>329.17216477777782</v>
      </c>
      <c r="AP23" s="43">
        <v>317.20381626373626</v>
      </c>
      <c r="AQ23" s="43">
        <v>337.5</v>
      </c>
      <c r="AR23" s="43">
        <v>338.36650956521726</v>
      </c>
      <c r="AS23" s="43">
        <v>339.35969511111097</v>
      </c>
      <c r="AT23" s="43">
        <v>348.90428230769237</v>
      </c>
      <c r="AU23" s="43">
        <v>350.31852663043475</v>
      </c>
      <c r="AV23" s="43">
        <v>307.18491</v>
      </c>
      <c r="AW23" s="160">
        <v>327.78015655555555</v>
      </c>
      <c r="AX23" s="160">
        <v>359.77918274725266</v>
      </c>
      <c r="AY23" s="160">
        <v>428.86971282608704</v>
      </c>
      <c r="AZ23" s="160">
        <v>488.67340891304326</v>
      </c>
      <c r="BA23" s="160">
        <v>525.22578769230756</v>
      </c>
      <c r="BB23" s="160">
        <v>441.9385017582419</v>
      </c>
      <c r="BC23" s="160">
        <v>406</v>
      </c>
      <c r="BD23" s="160">
        <v>511.65424804347822</v>
      </c>
      <c r="BE23" s="160">
        <v>359.53432277777773</v>
      </c>
      <c r="BF23" s="160">
        <v>364.01915142857126</v>
      </c>
      <c r="BG23" s="160">
        <v>370.56482358695661</v>
      </c>
      <c r="BH23" s="160">
        <v>350.63077478260885</v>
      </c>
      <c r="BI23" s="160">
        <v>348.75300844444456</v>
      </c>
    </row>
    <row r="24" spans="2:61">
      <c r="B24" s="10" t="s">
        <v>361</v>
      </c>
      <c r="C24" s="10" t="s">
        <v>362</v>
      </c>
      <c r="D24" s="2" t="s">
        <v>331</v>
      </c>
      <c r="E24" s="17">
        <v>115.01900000000001</v>
      </c>
      <c r="F24" s="17">
        <v>121.24</v>
      </c>
      <c r="G24" s="17">
        <v>120.557</v>
      </c>
      <c r="H24" s="17">
        <v>126.125</v>
      </c>
      <c r="I24" s="17">
        <v>130.589</v>
      </c>
      <c r="J24" s="17">
        <v>140.06100000000001</v>
      </c>
      <c r="K24" s="17">
        <v>139.22900000000001</v>
      </c>
      <c r="L24" s="17">
        <v>140.40001245634645</v>
      </c>
      <c r="M24" s="43">
        <v>143.88553871771211</v>
      </c>
      <c r="N24" s="43">
        <v>138.16999999999999</v>
      </c>
      <c r="O24" s="43">
        <v>151.060860138213</v>
      </c>
      <c r="P24" s="43">
        <v>149.03</v>
      </c>
      <c r="Q24" s="43">
        <v>156.82499999999999</v>
      </c>
      <c r="R24" s="43">
        <v>153.654</v>
      </c>
      <c r="S24" s="43">
        <v>145.345</v>
      </c>
      <c r="T24" s="43">
        <v>155.15199999999999</v>
      </c>
      <c r="U24" s="43">
        <v>148.97800000000001</v>
      </c>
      <c r="V24" s="43">
        <v>147.25081345362639</v>
      </c>
      <c r="W24" s="43">
        <v>144.83799999999999</v>
      </c>
      <c r="X24" s="43">
        <v>157.457012390519</v>
      </c>
      <c r="Y24" s="43">
        <v>153.262</v>
      </c>
      <c r="Z24" s="43">
        <v>151.048</v>
      </c>
      <c r="AA24" s="43">
        <v>156.839</v>
      </c>
      <c r="AB24" s="43">
        <v>161.68600000000001</v>
      </c>
      <c r="AC24" s="43">
        <v>154.30099999999999</v>
      </c>
      <c r="AD24" s="43">
        <v>168.33600000000001</v>
      </c>
      <c r="AE24" s="43">
        <v>152.27000000000001</v>
      </c>
      <c r="AF24" s="43">
        <v>159.98599999999999</v>
      </c>
      <c r="AG24" s="43">
        <v>41.152895000000001</v>
      </c>
      <c r="AH24" s="43">
        <v>45.878999999999998</v>
      </c>
      <c r="AI24" s="43">
        <v>44.752000000000002</v>
      </c>
      <c r="AJ24" s="43">
        <v>57.4</v>
      </c>
      <c r="AK24" s="43">
        <v>43.487713296703284</v>
      </c>
      <c r="AL24" s="43">
        <v>37.388359560439568</v>
      </c>
      <c r="AM24" s="43">
        <v>38</v>
      </c>
      <c r="AN24" s="43">
        <v>43.154239456521751</v>
      </c>
      <c r="AO24" s="43">
        <v>52.605055930087403</v>
      </c>
      <c r="AP24" s="43">
        <v>55.30114450549452</v>
      </c>
      <c r="AQ24" s="43">
        <v>42.7</v>
      </c>
      <c r="AR24" s="43">
        <v>40.669302608695652</v>
      </c>
      <c r="AS24" s="43">
        <v>61.390715555555559</v>
      </c>
      <c r="AT24" s="43">
        <v>64.413532747252745</v>
      </c>
      <c r="AU24" s="43">
        <v>63.151651521739126</v>
      </c>
      <c r="AV24" s="43">
        <v>63.649257500000004</v>
      </c>
      <c r="AW24" s="160">
        <v>56.093784444444445</v>
      </c>
      <c r="AX24" s="160">
        <v>50.214681538461534</v>
      </c>
      <c r="AY24" s="160">
        <v>61.186379239130439</v>
      </c>
      <c r="AZ24" s="160">
        <v>63.454432173913034</v>
      </c>
      <c r="BA24" s="160">
        <v>59.924687912087904</v>
      </c>
      <c r="BB24" s="160">
        <v>62.892965824175825</v>
      </c>
      <c r="BC24" s="160">
        <v>61</v>
      </c>
      <c r="BD24" s="160">
        <v>57.677649130434801</v>
      </c>
      <c r="BE24" s="160">
        <v>54.607056888888884</v>
      </c>
      <c r="BF24" s="160">
        <v>53.989492747252733</v>
      </c>
      <c r="BG24" s="160">
        <v>55.571046413043483</v>
      </c>
      <c r="BH24" s="160">
        <v>52.308920434782621</v>
      </c>
      <c r="BI24" s="160">
        <v>52.064064111111108</v>
      </c>
    </row>
    <row r="25" spans="2:61" ht="15">
      <c r="B25" s="33" t="s">
        <v>253</v>
      </c>
      <c r="C25" s="33" t="s">
        <v>253</v>
      </c>
      <c r="D25" s="2"/>
      <c r="E25" s="45">
        <f>+SUM(E22:E24)</f>
        <v>821.61599999999999</v>
      </c>
      <c r="F25" s="45">
        <f>+SUM(F22:F24)</f>
        <v>849.40900000000011</v>
      </c>
      <c r="G25" s="45">
        <f>+SUM(G22:G24)</f>
        <v>873.66300000000001</v>
      </c>
      <c r="H25" s="45">
        <f>+SUM(H22:H24)</f>
        <v>887.86199999999997</v>
      </c>
      <c r="I25" s="45">
        <f t="shared" ref="I25:AK25" si="0">+SUM(I22:I24)</f>
        <v>926.68200000000002</v>
      </c>
      <c r="J25" s="45">
        <f t="shared" si="0"/>
        <v>933.51700000000005</v>
      </c>
      <c r="K25" s="45">
        <f t="shared" si="0"/>
        <v>938.35900000000004</v>
      </c>
      <c r="L25" s="45">
        <f t="shared" si="0"/>
        <v>936.39187820977111</v>
      </c>
      <c r="M25" s="46">
        <f t="shared" si="0"/>
        <v>972.31576093993431</v>
      </c>
      <c r="N25" s="46">
        <f t="shared" si="0"/>
        <v>1054.73</v>
      </c>
      <c r="O25" s="46">
        <f t="shared" si="0"/>
        <v>1009.540225466297</v>
      </c>
      <c r="P25" s="46">
        <f t="shared" si="0"/>
        <v>1007.8599999999999</v>
      </c>
      <c r="Q25" s="46">
        <f t="shared" si="0"/>
        <v>984.42200000000003</v>
      </c>
      <c r="R25" s="46">
        <f t="shared" si="0"/>
        <v>973.14400000000001</v>
      </c>
      <c r="S25" s="46">
        <f t="shared" si="0"/>
        <v>1009.0500000000001</v>
      </c>
      <c r="T25" s="46">
        <f t="shared" si="0"/>
        <v>1043.6079999999999</v>
      </c>
      <c r="U25" s="46">
        <f t="shared" si="0"/>
        <v>1055.3490000000002</v>
      </c>
      <c r="V25" s="46">
        <f t="shared" si="0"/>
        <v>983.11671202505511</v>
      </c>
      <c r="W25" s="46">
        <f t="shared" si="0"/>
        <v>943.09699999999998</v>
      </c>
      <c r="X25" s="46">
        <f t="shared" si="0"/>
        <v>932.71597228182293</v>
      </c>
      <c r="Y25" s="46">
        <f t="shared" si="0"/>
        <v>912.66899999999987</v>
      </c>
      <c r="Z25" s="46">
        <f t="shared" si="0"/>
        <v>912.053</v>
      </c>
      <c r="AA25" s="46">
        <f t="shared" si="0"/>
        <v>914.84199999999987</v>
      </c>
      <c r="AB25" s="46">
        <f t="shared" si="0"/>
        <v>945.31299999999999</v>
      </c>
      <c r="AC25" s="46">
        <f t="shared" si="0"/>
        <v>952.98299999999995</v>
      </c>
      <c r="AD25" s="46">
        <f t="shared" si="0"/>
        <v>977.44600000000003</v>
      </c>
      <c r="AE25" s="46">
        <f t="shared" si="0"/>
        <v>986.80752866666694</v>
      </c>
      <c r="AF25" s="46">
        <f t="shared" si="0"/>
        <v>977.78200000000004</v>
      </c>
      <c r="AG25" s="46">
        <f t="shared" si="0"/>
        <v>871.59249488888895</v>
      </c>
      <c r="AH25" s="46">
        <f t="shared" si="0"/>
        <v>837.23900000000003</v>
      </c>
      <c r="AI25" s="46">
        <f t="shared" si="0"/>
        <v>889.13099999999997</v>
      </c>
      <c r="AJ25" s="46">
        <f t="shared" si="0"/>
        <v>912.91814519026491</v>
      </c>
      <c r="AK25" s="46">
        <f t="shared" si="0"/>
        <v>941.52053935945059</v>
      </c>
      <c r="AL25" s="46">
        <f>+SUM(AL22:AL24)</f>
        <v>791.06415021978012</v>
      </c>
      <c r="AM25" s="46">
        <f t="shared" ref="AM25:AS25" si="1">SUM(AM22:AM24)</f>
        <v>814.1</v>
      </c>
      <c r="AN25" s="46">
        <f t="shared" si="1"/>
        <v>862.14774954293478</v>
      </c>
      <c r="AO25" s="46">
        <f t="shared" si="1"/>
        <v>861.79952553208761</v>
      </c>
      <c r="AP25" s="46">
        <f t="shared" si="1"/>
        <v>808.32372950395597</v>
      </c>
      <c r="AQ25" s="46">
        <f t="shared" si="1"/>
        <v>870.30000000000007</v>
      </c>
      <c r="AR25" s="46">
        <f t="shared" si="1"/>
        <v>894.71512763402131</v>
      </c>
      <c r="AS25" s="46">
        <f t="shared" si="1"/>
        <v>890.55735305811106</v>
      </c>
      <c r="AT25" s="46">
        <v>915.9721301301098</v>
      </c>
      <c r="AU25" s="46">
        <v>924.11421139902166</v>
      </c>
      <c r="AV25" s="46">
        <v>852.7611638560868</v>
      </c>
      <c r="AW25" s="161">
        <v>852.73792913711088</v>
      </c>
      <c r="AX25" s="161">
        <v>886.5099212040659</v>
      </c>
      <c r="AY25" s="161">
        <v>985.21169104467401</v>
      </c>
      <c r="AZ25" s="161">
        <v>1048.3680516498912</v>
      </c>
      <c r="BA25" s="161">
        <v>1058.3354290065934</v>
      </c>
      <c r="BB25" s="161">
        <v>989.76030877560447</v>
      </c>
      <c r="BC25" s="161">
        <f t="shared" ref="BC25:BH25" si="2">SUM(BC22:BC24)</f>
        <v>960</v>
      </c>
      <c r="BD25" s="161">
        <f t="shared" si="2"/>
        <v>1068.6106219651085</v>
      </c>
      <c r="BE25" s="161">
        <f t="shared" si="2"/>
        <v>866.60623320644459</v>
      </c>
      <c r="BF25" s="161">
        <f t="shared" si="2"/>
        <v>873.04842033923057</v>
      </c>
      <c r="BG25" s="161">
        <f t="shared" si="2"/>
        <v>873.94551529315243</v>
      </c>
      <c r="BH25" s="161">
        <f t="shared" si="2"/>
        <v>832.55055580358737</v>
      </c>
      <c r="BI25" s="161">
        <f>SUM(BI22:BI24)</f>
        <v>804.80834264833345</v>
      </c>
    </row>
    <row r="26" spans="2:61" ht="11.1" customHeight="1">
      <c r="B26" s="38" t="s">
        <v>363</v>
      </c>
      <c r="C26" s="38" t="s">
        <v>364</v>
      </c>
    </row>
    <row r="27" spans="2:61" ht="9" customHeight="1">
      <c r="B27" s="38" t="s">
        <v>365</v>
      </c>
      <c r="C27" s="38" t="s">
        <v>366</v>
      </c>
    </row>
    <row r="28" spans="2:61" ht="9" customHeight="1">
      <c r="B28" s="39" t="s">
        <v>367</v>
      </c>
      <c r="C28" s="38" t="s">
        <v>368</v>
      </c>
    </row>
    <row r="29" spans="2:61" ht="9" customHeight="1">
      <c r="B29" s="31"/>
      <c r="C29" s="38"/>
    </row>
    <row r="30" spans="2:61">
      <c r="F30" t="s">
        <v>292</v>
      </c>
    </row>
    <row r="31" spans="2:61" ht="15">
      <c r="B31" s="28" t="s">
        <v>369</v>
      </c>
      <c r="C31" s="28"/>
      <c r="D31" s="6"/>
    </row>
    <row r="32" spans="2:61" ht="9.9499999999999993" customHeight="1">
      <c r="B32" s="42" t="s">
        <v>370</v>
      </c>
      <c r="C32" s="7"/>
      <c r="D32" s="7"/>
    </row>
    <row r="33" spans="2:5" ht="9.9499999999999993" customHeight="1">
      <c r="B33" s="7"/>
      <c r="C33" s="7"/>
      <c r="D33" s="7"/>
    </row>
    <row r="34" spans="2:5" ht="15">
      <c r="B34" s="26" t="s">
        <v>371</v>
      </c>
      <c r="C34" s="26"/>
      <c r="D34" s="26"/>
      <c r="E34" s="32" t="s">
        <v>331</v>
      </c>
    </row>
    <row r="35" spans="2:5">
      <c r="B35" s="8" t="s">
        <v>372</v>
      </c>
      <c r="C35" s="8"/>
      <c r="E35" s="3">
        <v>260</v>
      </c>
    </row>
    <row r="36" spans="2:5">
      <c r="B36" s="8" t="s">
        <v>373</v>
      </c>
      <c r="C36" s="8"/>
      <c r="E36" s="3">
        <v>20.097999999999999</v>
      </c>
    </row>
    <row r="37" spans="2:5">
      <c r="B37" s="8" t="s">
        <v>374</v>
      </c>
      <c r="C37" s="8"/>
      <c r="E37" s="3">
        <v>11</v>
      </c>
    </row>
    <row r="38" spans="2:5">
      <c r="B38" s="8" t="s">
        <v>375</v>
      </c>
      <c r="C38" s="8"/>
      <c r="E38" s="3">
        <v>470</v>
      </c>
    </row>
    <row r="39" spans="2:5">
      <c r="B39" s="8" t="s">
        <v>376</v>
      </c>
      <c r="C39" s="8"/>
      <c r="E39" s="3">
        <v>70.569999999999993</v>
      </c>
    </row>
    <row r="40" spans="2:5">
      <c r="B40" s="8" t="s">
        <v>377</v>
      </c>
      <c r="C40" s="8"/>
      <c r="E40" s="3">
        <v>18.2</v>
      </c>
    </row>
    <row r="41" spans="2:5">
      <c r="B41" s="8" t="s">
        <v>378</v>
      </c>
      <c r="C41" s="8"/>
      <c r="E41" s="3">
        <v>11.836</v>
      </c>
    </row>
    <row r="42" spans="2:5">
      <c r="B42" s="8" t="s">
        <v>379</v>
      </c>
      <c r="C42" s="8"/>
      <c r="E42" s="3"/>
    </row>
    <row r="43" spans="2:5" ht="15">
      <c r="B43" s="219" t="s">
        <v>380</v>
      </c>
      <c r="C43" s="219"/>
      <c r="E43" s="206">
        <f>SUM(E35:E42)</f>
        <v>861.70399999999995</v>
      </c>
    </row>
    <row r="44" spans="2:5"/>
  </sheetData>
  <mergeCells count="2">
    <mergeCell ref="B43:C43"/>
    <mergeCell ref="E3:H3"/>
  </mergeCells>
  <phoneticPr fontId="10" type="noConversion"/>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3B2C26-F850-4442-9CE0-D6D566D276B6}">
  <dimension ref="B3:BA26"/>
  <sheetViews>
    <sheetView showGridLines="0" zoomScale="90" zoomScaleNormal="90" workbookViewId="0">
      <pane xSplit="2" ySplit="3" topLeftCell="AH4" activePane="bottomRight" state="frozen"/>
      <selection sqref="A1:XFD1048576"/>
      <selection pane="topRight" sqref="A1:XFD1048576"/>
      <selection pane="bottomLeft" sqref="A1:XFD1048576"/>
      <selection pane="bottomRight" activeCell="AX19" sqref="AX19"/>
    </sheetView>
  </sheetViews>
  <sheetFormatPr baseColWidth="10" defaultColWidth="11" defaultRowHeight="14.25"/>
  <cols>
    <col min="1" max="1" width="5.125" customWidth="1"/>
    <col min="2" max="2" width="44" bestFit="1" customWidth="1"/>
    <col min="3" max="3" width="31.125" customWidth="1"/>
    <col min="4" max="4" width="11" customWidth="1"/>
    <col min="5" max="53" width="6.625" customWidth="1"/>
  </cols>
  <sheetData>
    <row r="3" spans="2:53" ht="24" thickBot="1">
      <c r="B3" s="41" t="s">
        <v>381</v>
      </c>
      <c r="C3" s="37"/>
      <c r="D3" s="37"/>
      <c r="E3" s="37"/>
      <c r="F3" s="37"/>
      <c r="G3" s="37"/>
      <c r="H3" s="37"/>
      <c r="I3" s="37"/>
      <c r="J3" s="37"/>
      <c r="K3" s="37"/>
      <c r="L3" s="37"/>
      <c r="M3" s="37"/>
      <c r="N3" s="37"/>
      <c r="O3" s="37"/>
      <c r="P3" s="37"/>
      <c r="Q3" s="37"/>
      <c r="R3" s="37"/>
      <c r="S3" s="37"/>
      <c r="T3" s="37"/>
      <c r="U3" s="37"/>
      <c r="V3" s="37"/>
      <c r="W3" s="37"/>
      <c r="X3" s="37"/>
      <c r="Y3" s="37"/>
      <c r="Z3" s="37"/>
      <c r="AA3" s="37"/>
      <c r="AB3" s="37"/>
      <c r="AC3" s="37"/>
      <c r="AD3" s="37"/>
      <c r="AE3" s="37"/>
      <c r="AF3" s="37"/>
      <c r="AG3" s="37"/>
      <c r="AH3" s="37"/>
      <c r="AI3" s="37"/>
      <c r="AJ3" s="37"/>
      <c r="AK3" s="37"/>
      <c r="AL3" s="37"/>
      <c r="AM3" s="37"/>
      <c r="AN3" s="37"/>
      <c r="AO3" s="37"/>
      <c r="AP3" s="37"/>
      <c r="AQ3" s="37"/>
      <c r="AR3" s="37"/>
      <c r="AS3" s="37"/>
      <c r="AT3" s="37"/>
      <c r="AU3" s="37"/>
      <c r="AV3" s="37"/>
      <c r="AW3" s="37"/>
      <c r="AX3" s="37"/>
      <c r="AY3" s="37"/>
      <c r="AZ3" s="37"/>
      <c r="BA3" s="37"/>
    </row>
    <row r="4" spans="2:53" ht="15">
      <c r="B4" s="81" t="s">
        <v>382</v>
      </c>
      <c r="C4" s="30"/>
    </row>
    <row r="6" spans="2:53" ht="15">
      <c r="B6" s="26" t="s">
        <v>383</v>
      </c>
      <c r="C6" s="26" t="s">
        <v>384</v>
      </c>
      <c r="D6" s="32" t="s">
        <v>301</v>
      </c>
      <c r="E6" s="27" t="s">
        <v>310</v>
      </c>
      <c r="F6" s="27" t="s">
        <v>311</v>
      </c>
      <c r="G6" s="27" t="s">
        <v>312</v>
      </c>
      <c r="H6" s="27" t="s">
        <v>313</v>
      </c>
      <c r="I6" s="27" t="s">
        <v>314</v>
      </c>
      <c r="J6" s="27" t="s">
        <v>315</v>
      </c>
      <c r="K6" s="27" t="s">
        <v>316</v>
      </c>
      <c r="L6" s="27" t="s">
        <v>317</v>
      </c>
      <c r="M6" s="27" t="s">
        <v>318</v>
      </c>
      <c r="N6" s="27" t="s">
        <v>319</v>
      </c>
      <c r="O6" s="27" t="s">
        <v>320</v>
      </c>
      <c r="P6" s="27" t="s">
        <v>321</v>
      </c>
      <c r="Q6" s="27" t="s">
        <v>322</v>
      </c>
      <c r="R6" s="27" t="s">
        <v>323</v>
      </c>
      <c r="S6" s="27" t="s">
        <v>324</v>
      </c>
      <c r="T6" s="27" t="s">
        <v>325</v>
      </c>
      <c r="U6" s="27" t="s">
        <v>4</v>
      </c>
      <c r="V6" s="27" t="s">
        <v>5</v>
      </c>
      <c r="W6" s="27" t="s">
        <v>6</v>
      </c>
      <c r="X6" s="27" t="s">
        <v>7</v>
      </c>
      <c r="Y6" s="27" t="s">
        <v>8</v>
      </c>
      <c r="Z6" s="27" t="s">
        <v>9</v>
      </c>
      <c r="AA6" s="27" t="s">
        <v>10</v>
      </c>
      <c r="AB6" s="27" t="s">
        <v>11</v>
      </c>
      <c r="AC6" s="27" t="s">
        <v>12</v>
      </c>
      <c r="AD6" s="27" t="s">
        <v>13</v>
      </c>
      <c r="AE6" s="27" t="s">
        <v>14</v>
      </c>
      <c r="AF6" s="27" t="s">
        <v>15</v>
      </c>
      <c r="AG6" s="27" t="s">
        <v>16</v>
      </c>
      <c r="AH6" s="27" t="s">
        <v>17</v>
      </c>
      <c r="AI6" s="27" t="s">
        <v>18</v>
      </c>
      <c r="AJ6" s="27" t="s">
        <v>19</v>
      </c>
      <c r="AK6" s="27" t="s">
        <v>20</v>
      </c>
      <c r="AL6" s="27" t="s">
        <v>664</v>
      </c>
      <c r="AM6" s="27" t="s">
        <v>693</v>
      </c>
      <c r="AN6" s="27" t="s">
        <v>724</v>
      </c>
      <c r="AO6" s="27" t="str">
        <f>EF!AD6</f>
        <v>1Q23</v>
      </c>
      <c r="AP6" s="27" t="str">
        <f>EF!AE6</f>
        <v>2Q23</v>
      </c>
      <c r="AQ6" s="27" t="str">
        <f>EF!AF6</f>
        <v>3Q23</v>
      </c>
      <c r="AR6" s="27" t="str">
        <f>EF!AG6</f>
        <v>4Q23</v>
      </c>
      <c r="AS6" s="27" t="str">
        <f>EF!AH6</f>
        <v>1Q24</v>
      </c>
      <c r="AT6" s="27" t="str">
        <f>EF!AI6</f>
        <v>2Q24</v>
      </c>
      <c r="AU6" s="27" t="str">
        <f>EF!AJ6</f>
        <v>3Q24</v>
      </c>
      <c r="AV6" s="27" t="str">
        <f>EF!AK6</f>
        <v>4Q24</v>
      </c>
      <c r="AW6" s="27" t="str">
        <f>EF!AL6</f>
        <v>1Q25</v>
      </c>
      <c r="AX6" s="27" t="str">
        <f>EF!AM6</f>
        <v>2Q25</v>
      </c>
      <c r="AY6" s="27" t="str">
        <f>EF!AN6</f>
        <v>3Q25</v>
      </c>
      <c r="AZ6" s="27" t="str">
        <f>EF!AO6</f>
        <v>4Q25</v>
      </c>
      <c r="BA6" s="27" t="str">
        <f>EF!AP6</f>
        <v>1Q26</v>
      </c>
    </row>
    <row r="7" spans="2:53">
      <c r="B7" s="8" t="s">
        <v>385</v>
      </c>
      <c r="C7" s="8" t="s">
        <v>386</v>
      </c>
      <c r="D7" s="40" t="s">
        <v>387</v>
      </c>
      <c r="E7" s="47">
        <v>321.76017400000001</v>
      </c>
      <c r="F7" s="47">
        <v>370.90772900000002</v>
      </c>
      <c r="G7" s="47">
        <v>340.46088032566666</v>
      </c>
      <c r="H7" s="47">
        <v>337.77087903900002</v>
      </c>
      <c r="I7" s="47">
        <v>319.62651199999999</v>
      </c>
      <c r="J7" s="47">
        <v>296.87194733333337</v>
      </c>
      <c r="K7" s="47">
        <v>317.56411233333336</v>
      </c>
      <c r="L7" s="47">
        <v>364.31476478066662</v>
      </c>
      <c r="M7" s="47">
        <v>381.82453513900003</v>
      </c>
      <c r="N7" s="48">
        <v>271.833483258</v>
      </c>
      <c r="O7" s="47">
        <v>221.79250068566668</v>
      </c>
      <c r="P7" s="47">
        <v>207.24140691733331</v>
      </c>
      <c r="Q7" s="47">
        <v>182.02425638499997</v>
      </c>
      <c r="R7" s="47">
        <v>173.91202200699999</v>
      </c>
      <c r="S7" s="47">
        <v>165.15552191333333</v>
      </c>
      <c r="T7" s="47">
        <v>184.31078937633333</v>
      </c>
      <c r="U7" s="47">
        <v>221.07702733099998</v>
      </c>
      <c r="V7" s="47">
        <v>202.83045792799999</v>
      </c>
      <c r="W7" s="47">
        <v>221.17406287066669</v>
      </c>
      <c r="X7" s="49">
        <v>206.48902918600001</v>
      </c>
      <c r="Y7" s="47">
        <v>216.411994263</v>
      </c>
      <c r="Z7" s="47">
        <v>177.99509493799999</v>
      </c>
      <c r="AA7" s="47">
        <v>200.36314247366667</v>
      </c>
      <c r="AB7" s="49">
        <v>234.68831580599999</v>
      </c>
      <c r="AC7" s="47">
        <v>316.00230905033334</v>
      </c>
      <c r="AD7" s="47">
        <v>257.60091773533333</v>
      </c>
      <c r="AE7" s="47">
        <v>178.41457113000001</v>
      </c>
      <c r="AF7" s="50">
        <v>257.66633233149997</v>
      </c>
      <c r="AG7" s="47">
        <v>222.06193679399999</v>
      </c>
      <c r="AH7" s="47">
        <v>174.22495033349998</v>
      </c>
      <c r="AI7" s="34">
        <v>217.02038236133333</v>
      </c>
      <c r="AJ7" s="47">
        <v>216.51475770609318</v>
      </c>
      <c r="AK7" s="47">
        <v>228.50545814132101</v>
      </c>
      <c r="AL7" s="47">
        <v>221.50366594982077</v>
      </c>
      <c r="AM7" s="47">
        <v>215.14919068100357</v>
      </c>
      <c r="AN7" s="47">
        <v>155.42237383512546</v>
      </c>
      <c r="AO7" s="47">
        <v>161.15630645161289</v>
      </c>
      <c r="AP7" s="47">
        <v>194.04218673835126</v>
      </c>
      <c r="AQ7" s="47">
        <v>276.13282043010753</v>
      </c>
      <c r="AR7" s="47">
        <v>335.67427670250896</v>
      </c>
      <c r="AS7" s="47">
        <v>376.5001549870226</v>
      </c>
      <c r="AT7" s="47">
        <v>296.18551218637992</v>
      </c>
      <c r="AU7" s="47">
        <v>308.79113043478259</v>
      </c>
      <c r="AV7" s="47">
        <v>372.93035869565216</v>
      </c>
      <c r="AW7" s="47">
        <v>175.53383333333335</v>
      </c>
      <c r="AX7" s="47">
        <v>177.59109890109892</v>
      </c>
      <c r="AY7" s="47">
        <v>190.63009782608694</v>
      </c>
      <c r="AZ7" s="47">
        <v>152.07253260869564</v>
      </c>
      <c r="BA7" s="47">
        <v>151.06276574500768</v>
      </c>
    </row>
    <row r="8" spans="2:53">
      <c r="B8" s="8" t="s">
        <v>388</v>
      </c>
      <c r="C8" s="8" t="s">
        <v>389</v>
      </c>
      <c r="D8" s="40" t="s">
        <v>387</v>
      </c>
      <c r="E8" s="47">
        <v>183.95223666666666</v>
      </c>
      <c r="F8" s="47">
        <v>184.03238099999999</v>
      </c>
      <c r="G8" s="47">
        <v>184.05167196266669</v>
      </c>
      <c r="H8" s="47">
        <v>187.78911485533334</v>
      </c>
      <c r="I8" s="47">
        <v>181.40633233333335</v>
      </c>
      <c r="J8" s="47">
        <v>188.22215733333334</v>
      </c>
      <c r="K8" s="47">
        <v>184.93084999999996</v>
      </c>
      <c r="L8" s="47">
        <v>181.85867839233333</v>
      </c>
      <c r="M8" s="47">
        <v>166.45523476966667</v>
      </c>
      <c r="N8" s="48">
        <v>172.08754439066666</v>
      </c>
      <c r="O8" s="47">
        <v>108.41004701699998</v>
      </c>
      <c r="P8" s="47">
        <v>182.46552803733331</v>
      </c>
      <c r="Q8" s="47">
        <v>175.77432725233336</v>
      </c>
      <c r="R8" s="47">
        <v>186.68274432733335</v>
      </c>
      <c r="S8" s="47">
        <v>182.92536981033334</v>
      </c>
      <c r="T8" s="47">
        <v>187.56416398333337</v>
      </c>
      <c r="U8" s="47">
        <v>183.384643711</v>
      </c>
      <c r="V8" s="47">
        <v>191.64115366666664</v>
      </c>
      <c r="W8" s="47">
        <v>191.31519186300002</v>
      </c>
      <c r="X8" s="49">
        <v>193.56709730099999</v>
      </c>
      <c r="Y8" s="47">
        <v>188.45357388900001</v>
      </c>
      <c r="Z8" s="47">
        <v>202.70867774800001</v>
      </c>
      <c r="AA8" s="47">
        <v>198.95867667800002</v>
      </c>
      <c r="AB8" s="49">
        <v>197.22539136</v>
      </c>
      <c r="AC8" s="47">
        <v>197.99233895533337</v>
      </c>
      <c r="AD8" s="47">
        <v>210.25210491966666</v>
      </c>
      <c r="AE8" s="47">
        <v>203.65962356400001</v>
      </c>
      <c r="AF8" s="50">
        <v>210.36960839283336</v>
      </c>
      <c r="AG8" s="47">
        <v>206.13536187033336</v>
      </c>
      <c r="AH8" s="47">
        <v>216.75419241700001</v>
      </c>
      <c r="AI8" s="34">
        <v>205.61228390700003</v>
      </c>
      <c r="AJ8" s="47">
        <v>223.25804874551969</v>
      </c>
      <c r="AK8" s="47">
        <v>221.77602419354841</v>
      </c>
      <c r="AL8" s="47">
        <v>225.68986057347669</v>
      </c>
      <c r="AM8" s="47">
        <v>232.12735340501791</v>
      </c>
      <c r="AN8" s="47">
        <v>231.43099426523298</v>
      </c>
      <c r="AO8" s="47">
        <v>228.65613018433177</v>
      </c>
      <c r="AP8" s="47">
        <v>230.34090573476703</v>
      </c>
      <c r="AQ8" s="47">
        <v>231.77690501792114</v>
      </c>
      <c r="AR8" s="47">
        <v>228.41459426523301</v>
      </c>
      <c r="AS8" s="47">
        <v>223.11518502039303</v>
      </c>
      <c r="AT8" s="47">
        <v>227.1843666666667</v>
      </c>
      <c r="AU8" s="47">
        <v>237.90911956521737</v>
      </c>
      <c r="AV8" s="47">
        <v>229.81413043478261</v>
      </c>
      <c r="AW8" s="47">
        <v>224.15196666666668</v>
      </c>
      <c r="AX8" s="47">
        <v>235.0050879120879</v>
      </c>
      <c r="AY8" s="47">
        <v>234.74126086956522</v>
      </c>
      <c r="AZ8" s="47">
        <v>232.89284782608695</v>
      </c>
      <c r="BA8" s="47">
        <v>233.15179185867896</v>
      </c>
    </row>
    <row r="9" spans="2:53">
      <c r="B9" s="8" t="s">
        <v>390</v>
      </c>
      <c r="C9" s="8" t="s">
        <v>391</v>
      </c>
      <c r="D9" s="40" t="s">
        <v>387</v>
      </c>
      <c r="E9" s="47">
        <v>402.26442233333336</v>
      </c>
      <c r="F9" s="47">
        <v>379.86008033333337</v>
      </c>
      <c r="G9" s="47">
        <v>359.87691276200002</v>
      </c>
      <c r="H9" s="47">
        <v>376.00677965433334</v>
      </c>
      <c r="I9" s="47">
        <v>368.92913833333324</v>
      </c>
      <c r="J9" s="47">
        <v>423.7342083333333</v>
      </c>
      <c r="K9" s="47">
        <v>410.87438966666667</v>
      </c>
      <c r="L9" s="47">
        <v>415.47377461566663</v>
      </c>
      <c r="M9" s="47">
        <v>429.26436351300003</v>
      </c>
      <c r="N9" s="48">
        <v>445.84874816566662</v>
      </c>
      <c r="O9" s="47">
        <v>435.3862122226667</v>
      </c>
      <c r="P9" s="47">
        <v>468.14047677900004</v>
      </c>
      <c r="Q9" s="47">
        <v>425.49647679933338</v>
      </c>
      <c r="R9" s="47">
        <v>421.44029054666663</v>
      </c>
      <c r="S9" s="47">
        <v>449.36074051066669</v>
      </c>
      <c r="T9" s="47">
        <v>464.51227903466668</v>
      </c>
      <c r="U9" s="47">
        <v>446.33255410199996</v>
      </c>
      <c r="V9" s="47">
        <v>447.07478055900009</v>
      </c>
      <c r="W9" s="47">
        <v>420.33641407266668</v>
      </c>
      <c r="X9" s="49">
        <v>447.60705749433339</v>
      </c>
      <c r="Y9" s="47">
        <v>432.27038413299999</v>
      </c>
      <c r="Z9" s="47">
        <v>441.89882978733328</v>
      </c>
      <c r="AA9" s="47">
        <v>460.02758146933337</v>
      </c>
      <c r="AB9" s="49">
        <v>454.233779852</v>
      </c>
      <c r="AC9" s="47">
        <v>442.071292271</v>
      </c>
      <c r="AD9" s="47">
        <v>342.41749263066669</v>
      </c>
      <c r="AE9" s="47">
        <v>377.53195777699995</v>
      </c>
      <c r="AF9" s="50">
        <v>256.54720554199997</v>
      </c>
      <c r="AG9" s="47">
        <v>470.08291551366671</v>
      </c>
      <c r="AH9" s="47">
        <v>438.14732869050005</v>
      </c>
      <c r="AI9" s="34">
        <v>427.3724646226666</v>
      </c>
      <c r="AJ9" s="47">
        <v>377.11886272401438</v>
      </c>
      <c r="AK9" s="47">
        <v>396.27682258064516</v>
      </c>
      <c r="AL9" s="47">
        <v>422.88732329749109</v>
      </c>
      <c r="AM9" s="47">
        <v>436.48042007168465</v>
      </c>
      <c r="AN9" s="47">
        <v>400.17543978494632</v>
      </c>
      <c r="AO9" s="47">
        <v>416.62862096774188</v>
      </c>
      <c r="AP9" s="47">
        <v>413.88264086021508</v>
      </c>
      <c r="AQ9" s="47">
        <v>417.21208817204297</v>
      </c>
      <c r="AR9" s="47">
        <v>410.94227921146944</v>
      </c>
      <c r="AS9" s="47">
        <v>413.29934149054509</v>
      </c>
      <c r="AT9" s="47">
        <v>415.81943691756271</v>
      </c>
      <c r="AU9" s="47">
        <v>461.19660869565217</v>
      </c>
      <c r="AV9" s="47">
        <v>403.69119565217392</v>
      </c>
      <c r="AW9" s="47">
        <v>397.54322222222225</v>
      </c>
      <c r="AX9" s="47">
        <v>393.15862637362636</v>
      </c>
      <c r="AY9" s="47">
        <v>363.40597826086957</v>
      </c>
      <c r="AZ9" s="47">
        <v>363.27857608695655</v>
      </c>
      <c r="BA9" s="47">
        <v>336.65115860215053</v>
      </c>
    </row>
    <row r="10" spans="2:53">
      <c r="B10" s="8" t="s">
        <v>392</v>
      </c>
      <c r="C10" s="8" t="s">
        <v>393</v>
      </c>
      <c r="D10" s="40" t="s">
        <v>387</v>
      </c>
      <c r="E10" s="47">
        <v>109.12343166666666</v>
      </c>
      <c r="F10" s="47">
        <v>102.64264966666667</v>
      </c>
      <c r="G10" s="47">
        <v>105.48281602899999</v>
      </c>
      <c r="H10" s="47">
        <v>108.42505821866666</v>
      </c>
      <c r="I10" s="47">
        <v>85.971381000000008</v>
      </c>
      <c r="J10" s="47">
        <v>86.902364999999989</v>
      </c>
      <c r="K10" s="47">
        <v>95.705656000000019</v>
      </c>
      <c r="L10" s="47">
        <v>87.123822258666664</v>
      </c>
      <c r="M10" s="47">
        <v>82.741187623000002</v>
      </c>
      <c r="N10" s="48">
        <v>83.495456280333329</v>
      </c>
      <c r="O10" s="47">
        <v>72.733696413666664</v>
      </c>
      <c r="P10" s="47">
        <v>71.570611256666666</v>
      </c>
      <c r="Q10" s="47">
        <v>66.373512484666662</v>
      </c>
      <c r="R10" s="47">
        <v>63.854145822333329</v>
      </c>
      <c r="S10" s="47">
        <v>64.45118527066667</v>
      </c>
      <c r="T10" s="47">
        <v>62.367200421666666</v>
      </c>
      <c r="U10" s="47">
        <v>56.890758465333334</v>
      </c>
      <c r="V10" s="47">
        <v>58.860329290999999</v>
      </c>
      <c r="W10" s="47">
        <v>57.707402096666669</v>
      </c>
      <c r="X10" s="49">
        <v>59.850321954333332</v>
      </c>
      <c r="Y10" s="47">
        <v>55.163820061666662</v>
      </c>
      <c r="Z10" s="47">
        <v>53.393755359333333</v>
      </c>
      <c r="AA10" s="47">
        <v>56.965537046000001</v>
      </c>
      <c r="AB10" s="49">
        <v>55.179720600000003</v>
      </c>
      <c r="AC10" s="47">
        <v>51.229867341666669</v>
      </c>
      <c r="AD10" s="47">
        <v>31.524411184000002</v>
      </c>
      <c r="AE10" s="47">
        <v>40.660572469999998</v>
      </c>
      <c r="AF10" s="50">
        <v>25.217764193999997</v>
      </c>
      <c r="AG10" s="47">
        <v>52.452778624333341</v>
      </c>
      <c r="AH10" s="47">
        <v>48.467724787999998</v>
      </c>
      <c r="AI10" s="34">
        <v>52.924976851333327</v>
      </c>
      <c r="AJ10" s="47">
        <v>57.734215053763442</v>
      </c>
      <c r="AK10" s="47">
        <v>55.419750384024582</v>
      </c>
      <c r="AL10" s="47">
        <v>55.12760322580646</v>
      </c>
      <c r="AM10" s="47">
        <v>55.376827598566308</v>
      </c>
      <c r="AN10" s="47">
        <v>54.359307885304652</v>
      </c>
      <c r="AO10" s="47">
        <v>52.942862903225809</v>
      </c>
      <c r="AP10" s="47">
        <v>51.489981720430102</v>
      </c>
      <c r="AQ10" s="47">
        <v>53.238455913978498</v>
      </c>
      <c r="AR10" s="47">
        <v>55.004151612903229</v>
      </c>
      <c r="AS10" s="47">
        <v>56.809027437893953</v>
      </c>
      <c r="AT10" s="47">
        <v>59.695923297491049</v>
      </c>
      <c r="AU10" s="47">
        <v>71.932369565217385</v>
      </c>
      <c r="AV10" s="47">
        <v>62.624369565217393</v>
      </c>
      <c r="AW10" s="47">
        <v>59.831922222222225</v>
      </c>
      <c r="AX10" s="47">
        <v>59.67541758241758</v>
      </c>
      <c r="AY10" s="47">
        <v>60.048119565217391</v>
      </c>
      <c r="AZ10" s="47">
        <v>59.957989130434783</v>
      </c>
      <c r="BA10" s="47">
        <v>56.642471582181258</v>
      </c>
    </row>
    <row r="11" spans="2:53">
      <c r="B11" s="8" t="s">
        <v>394</v>
      </c>
      <c r="C11" s="8" t="s">
        <v>240</v>
      </c>
      <c r="D11" s="40" t="s">
        <v>387</v>
      </c>
      <c r="E11" s="47">
        <v>22.039948666666664</v>
      </c>
      <c r="F11" s="47">
        <v>20.590088666666663</v>
      </c>
      <c r="G11" s="47">
        <v>22.112037777666668</v>
      </c>
      <c r="H11" s="47">
        <v>16.590431468333332</v>
      </c>
      <c r="I11" s="47">
        <v>20.981877999999998</v>
      </c>
      <c r="J11" s="47">
        <v>20.573689333333334</v>
      </c>
      <c r="K11" s="47">
        <v>17.549207333333335</v>
      </c>
      <c r="L11" s="47">
        <v>13.268792512999999</v>
      </c>
      <c r="M11" s="47">
        <v>16.046140515999998</v>
      </c>
      <c r="N11" s="48">
        <v>14.569427324000001</v>
      </c>
      <c r="O11" s="47">
        <v>12.269248027000001</v>
      </c>
      <c r="P11" s="47">
        <v>18.184019528666663</v>
      </c>
      <c r="Q11" s="47">
        <v>17.151934072666666</v>
      </c>
      <c r="R11" s="47">
        <v>19.378649968000001</v>
      </c>
      <c r="S11" s="47">
        <v>21.346074463666667</v>
      </c>
      <c r="T11" s="47">
        <v>12.137309578</v>
      </c>
      <c r="U11" s="47">
        <v>18.786626828333336</v>
      </c>
      <c r="V11" s="47">
        <v>17.846880811333335</v>
      </c>
      <c r="W11" s="47">
        <v>17.709260001000001</v>
      </c>
      <c r="X11" s="49">
        <v>17.434472822</v>
      </c>
      <c r="Y11" s="47">
        <v>18.445264327</v>
      </c>
      <c r="Z11" s="47">
        <v>17.699354273999997</v>
      </c>
      <c r="AA11" s="47">
        <v>18.190261508999999</v>
      </c>
      <c r="AB11" s="49">
        <v>17.220340264000001</v>
      </c>
      <c r="AC11" s="47">
        <v>0.52792028633333332</v>
      </c>
      <c r="AD11" s="47">
        <v>0.41738541966666665</v>
      </c>
      <c r="AE11" s="47">
        <v>0.358255243</v>
      </c>
      <c r="AF11" s="50">
        <v>52.779335965000001</v>
      </c>
      <c r="AG11" s="47">
        <v>17.775777919333336</v>
      </c>
      <c r="AH11" s="47">
        <v>16.975124843000003</v>
      </c>
      <c r="AI11" s="34">
        <v>18.216617842999998</v>
      </c>
      <c r="AJ11" s="47">
        <v>5.2568419354838714</v>
      </c>
      <c r="AK11" s="47">
        <v>5.5154028417818735</v>
      </c>
      <c r="AL11" s="47">
        <v>5.5009835125448019</v>
      </c>
      <c r="AM11" s="47">
        <v>4.7359838709677424</v>
      </c>
      <c r="AN11" s="47">
        <v>5.3655458781362002</v>
      </c>
      <c r="AO11" s="47">
        <v>5.8974239631336403</v>
      </c>
      <c r="AP11" s="47">
        <v>7.5478810035842301</v>
      </c>
      <c r="AQ11" s="47">
        <v>5.394506093189964</v>
      </c>
      <c r="AR11" s="47">
        <v>4.7168824372759852</v>
      </c>
      <c r="AS11" s="47">
        <v>5.3256295884315916</v>
      </c>
      <c r="AT11" s="47">
        <v>5.6167086021505375</v>
      </c>
      <c r="AU11" s="47">
        <v>6.0534673913043484</v>
      </c>
      <c r="AV11" s="47">
        <v>4.7018043478260871</v>
      </c>
      <c r="AW11" s="47">
        <v>5.1634444444444441</v>
      </c>
      <c r="AX11" s="47">
        <v>5.1504945054945059</v>
      </c>
      <c r="AY11" s="47">
        <v>6.3181086956521737</v>
      </c>
      <c r="AZ11" s="47">
        <v>7.1746630434782608</v>
      </c>
      <c r="BA11" s="47">
        <v>4.6057584485407075</v>
      </c>
    </row>
    <row r="12" spans="2:53">
      <c r="B12" s="8" t="s">
        <v>395</v>
      </c>
      <c r="C12" s="8" t="s">
        <v>396</v>
      </c>
      <c r="D12" s="40" t="s">
        <v>387</v>
      </c>
      <c r="E12" s="47">
        <v>24.787392333333333</v>
      </c>
      <c r="F12" s="47">
        <v>25.267653666666671</v>
      </c>
      <c r="G12" s="47">
        <v>25.016694362333336</v>
      </c>
      <c r="H12" s="47">
        <v>24.555269297666666</v>
      </c>
      <c r="I12" s="47">
        <v>24.441171000000001</v>
      </c>
      <c r="J12" s="47">
        <v>24.488482666666666</v>
      </c>
      <c r="K12" s="47">
        <v>23.735702</v>
      </c>
      <c r="L12" s="47">
        <v>24.635070591000002</v>
      </c>
      <c r="M12" s="47">
        <v>29.546811287666667</v>
      </c>
      <c r="N12" s="48">
        <v>28.404525597666666</v>
      </c>
      <c r="O12" s="47">
        <v>36.33518553366666</v>
      </c>
      <c r="P12" s="47">
        <v>36.561584064999998</v>
      </c>
      <c r="Q12" s="47">
        <v>35.287693279666669</v>
      </c>
      <c r="R12" s="47">
        <v>36.027458172999999</v>
      </c>
      <c r="S12" s="47">
        <v>45.41777162166666</v>
      </c>
      <c r="T12" s="47">
        <v>46.543031902000003</v>
      </c>
      <c r="U12" s="47">
        <v>45.958005761000003</v>
      </c>
      <c r="V12" s="47">
        <v>47.558996186000002</v>
      </c>
      <c r="W12" s="47">
        <v>48.469526398666666</v>
      </c>
      <c r="X12" s="49">
        <v>48.850254141000001</v>
      </c>
      <c r="Y12" s="47">
        <v>47.586163033333335</v>
      </c>
      <c r="Z12" s="47">
        <v>53.720520112333332</v>
      </c>
      <c r="AA12" s="47">
        <v>47.424934079333333</v>
      </c>
      <c r="AB12" s="49">
        <v>47.623883117000005</v>
      </c>
      <c r="AC12" s="47">
        <v>44.850453831000003</v>
      </c>
      <c r="AD12" s="47">
        <v>41.443188175333333</v>
      </c>
      <c r="AE12" s="47">
        <v>41.330861878999997</v>
      </c>
      <c r="AF12" s="50">
        <v>17.308681530333331</v>
      </c>
      <c r="AG12" s="47">
        <v>37.029425076333339</v>
      </c>
      <c r="AH12" s="47">
        <v>21.1044535385</v>
      </c>
      <c r="AI12" s="34">
        <v>26.816827360666665</v>
      </c>
      <c r="AJ12" s="47">
        <v>0</v>
      </c>
      <c r="AK12" s="47">
        <v>0</v>
      </c>
      <c r="AL12" s="47">
        <v>0</v>
      </c>
      <c r="AM12" s="47">
        <v>0</v>
      </c>
      <c r="AN12" s="47">
        <v>0</v>
      </c>
      <c r="AO12" s="47">
        <v>0</v>
      </c>
      <c r="AP12" s="47">
        <v>0</v>
      </c>
      <c r="AQ12" s="47">
        <v>0</v>
      </c>
      <c r="AR12" s="47">
        <v>0</v>
      </c>
      <c r="AS12" s="47">
        <v>0</v>
      </c>
      <c r="AT12" s="47">
        <v>0</v>
      </c>
      <c r="AU12" s="47">
        <v>0.10716810035842295</v>
      </c>
      <c r="AV12" s="267">
        <v>0</v>
      </c>
      <c r="AW12" s="267">
        <v>0</v>
      </c>
      <c r="AX12" s="267">
        <v>0</v>
      </c>
      <c r="AY12" s="267">
        <v>0</v>
      </c>
      <c r="AZ12" s="267">
        <v>0</v>
      </c>
      <c r="BA12" s="267">
        <v>0</v>
      </c>
    </row>
    <row r="13" spans="2:53" ht="15">
      <c r="B13" s="8" t="s">
        <v>397</v>
      </c>
      <c r="C13" s="8" t="s">
        <v>398</v>
      </c>
      <c r="D13" s="40" t="s">
        <v>387</v>
      </c>
      <c r="E13" s="51">
        <f t="shared" ref="E13:AI13" si="0">+SUM(E7:E12)</f>
        <v>1063.9276056666668</v>
      </c>
      <c r="F13" s="51">
        <f t="shared" si="0"/>
        <v>1083.3005823333335</v>
      </c>
      <c r="G13" s="51">
        <f t="shared" si="0"/>
        <v>1037.0010132193333</v>
      </c>
      <c r="H13" s="51">
        <f t="shared" si="0"/>
        <v>1051.1375325333333</v>
      </c>
      <c r="I13" s="51">
        <f t="shared" si="0"/>
        <v>1001.3564126666666</v>
      </c>
      <c r="J13" s="51">
        <f t="shared" si="0"/>
        <v>1040.79285</v>
      </c>
      <c r="K13" s="51">
        <f t="shared" si="0"/>
        <v>1050.3599173333332</v>
      </c>
      <c r="L13" s="51">
        <f t="shared" si="0"/>
        <v>1086.6749031513332</v>
      </c>
      <c r="M13" s="51">
        <f t="shared" si="0"/>
        <v>1105.8782728483334</v>
      </c>
      <c r="N13" s="51">
        <f t="shared" si="0"/>
        <v>1016.2391850163333</v>
      </c>
      <c r="O13" s="51">
        <f t="shared" si="0"/>
        <v>886.92688989966655</v>
      </c>
      <c r="P13" s="51">
        <f t="shared" si="0"/>
        <v>984.16362658399999</v>
      </c>
      <c r="Q13" s="51">
        <f t="shared" si="0"/>
        <v>902.10820027366674</v>
      </c>
      <c r="R13" s="51">
        <f t="shared" si="0"/>
        <v>901.29531084433324</v>
      </c>
      <c r="S13" s="51">
        <f t="shared" si="0"/>
        <v>928.65666359033344</v>
      </c>
      <c r="T13" s="51">
        <f t="shared" si="0"/>
        <v>957.43477429600011</v>
      </c>
      <c r="U13" s="51">
        <f t="shared" si="0"/>
        <v>972.42961619866651</v>
      </c>
      <c r="V13" s="51">
        <f t="shared" si="0"/>
        <v>965.81259844200008</v>
      </c>
      <c r="W13" s="51">
        <f t="shared" si="0"/>
        <v>956.71185730266666</v>
      </c>
      <c r="X13" s="52">
        <f t="shared" si="0"/>
        <v>973.79823289866681</v>
      </c>
      <c r="Y13" s="51">
        <f t="shared" si="0"/>
        <v>958.33119970700011</v>
      </c>
      <c r="Z13" s="51">
        <f t="shared" si="0"/>
        <v>947.41623221899999</v>
      </c>
      <c r="AA13" s="51">
        <f t="shared" si="0"/>
        <v>981.93013325533343</v>
      </c>
      <c r="AB13" s="52">
        <f t="shared" si="0"/>
        <v>1006.171430999</v>
      </c>
      <c r="AC13" s="51">
        <f t="shared" si="0"/>
        <v>1052.6741817356667</v>
      </c>
      <c r="AD13" s="51">
        <f t="shared" si="0"/>
        <v>883.65550006466674</v>
      </c>
      <c r="AE13" s="51">
        <f t="shared" si="0"/>
        <v>841.95584206300009</v>
      </c>
      <c r="AF13" s="52">
        <f t="shared" si="0"/>
        <v>819.88892795566653</v>
      </c>
      <c r="AG13" s="51">
        <f t="shared" si="0"/>
        <v>1005.5381957980001</v>
      </c>
      <c r="AH13" s="51">
        <f t="shared" si="0"/>
        <v>915.67377461050012</v>
      </c>
      <c r="AI13" s="51">
        <f t="shared" si="0"/>
        <v>947.96355294599994</v>
      </c>
      <c r="AJ13" s="51">
        <v>879.8827261648745</v>
      </c>
      <c r="AK13" s="51">
        <v>907.49345814132107</v>
      </c>
      <c r="AL13" s="51">
        <v>930.70943655913982</v>
      </c>
      <c r="AM13" s="51">
        <v>943.86977562724007</v>
      </c>
      <c r="AN13" s="51">
        <v>846.75366164874572</v>
      </c>
      <c r="AO13" s="51">
        <v>865.28134447004595</v>
      </c>
      <c r="AP13" s="51">
        <v>897.30359605734782</v>
      </c>
      <c r="AQ13" s="51">
        <v>983.75477562724006</v>
      </c>
      <c r="AR13" s="51">
        <v>1034.7521842293907</v>
      </c>
      <c r="AS13" s="51">
        <v>1075.0493385242862</v>
      </c>
      <c r="AT13" s="51">
        <v>1004.6205763440861</v>
      </c>
      <c r="AU13" s="51">
        <f t="shared" ref="AU13:AZ13" si="1">SUM(AU7:AU12)</f>
        <v>1085.9898637525323</v>
      </c>
      <c r="AV13" s="51">
        <f t="shared" si="1"/>
        <v>1073.7618586956521</v>
      </c>
      <c r="AW13" s="51">
        <f t="shared" si="1"/>
        <v>862.22438888888894</v>
      </c>
      <c r="AX13" s="51">
        <f t="shared" si="1"/>
        <v>870.5807252747253</v>
      </c>
      <c r="AY13" s="51">
        <f t="shared" si="1"/>
        <v>855.14356521739126</v>
      </c>
      <c r="AZ13" s="51">
        <f t="shared" si="1"/>
        <v>815.37660869565218</v>
      </c>
      <c r="BA13" s="51">
        <f>SUM(BA7:BA12)</f>
        <v>782.11394623655906</v>
      </c>
    </row>
    <row r="14" spans="2:53">
      <c r="B14" s="8" t="s">
        <v>399</v>
      </c>
      <c r="C14" s="8" t="s">
        <v>400</v>
      </c>
      <c r="D14" s="40" t="s">
        <v>387</v>
      </c>
      <c r="E14" s="47">
        <v>177.0633333333333</v>
      </c>
      <c r="F14" s="47">
        <v>59.389999999999993</v>
      </c>
      <c r="G14" s="47">
        <v>70.309116487333327</v>
      </c>
      <c r="H14" s="47">
        <v>82.965751254666671</v>
      </c>
      <c r="I14" s="47">
        <v>83.230571999999995</v>
      </c>
      <c r="J14" s="47">
        <v>62.963574333333334</v>
      </c>
      <c r="K14" s="47"/>
      <c r="L14" s="47"/>
      <c r="M14" s="47"/>
      <c r="N14" s="48"/>
      <c r="O14" s="47"/>
      <c r="P14" s="47"/>
      <c r="Q14" s="47"/>
      <c r="R14" s="47"/>
      <c r="S14" s="47"/>
      <c r="T14" s="47"/>
      <c r="U14" s="47"/>
      <c r="V14" s="47"/>
      <c r="W14" s="47"/>
      <c r="X14" s="49"/>
      <c r="Y14" s="47"/>
      <c r="Z14" s="47"/>
      <c r="AA14" s="47"/>
      <c r="AB14" s="49"/>
      <c r="AC14" s="47"/>
      <c r="AD14" s="47"/>
      <c r="AE14" s="47"/>
      <c r="AF14" s="49"/>
      <c r="AG14" s="47"/>
      <c r="AH14" s="47"/>
      <c r="AI14" s="34"/>
      <c r="AJ14" s="34"/>
      <c r="AK14" s="34"/>
      <c r="AL14" s="34"/>
      <c r="AM14" s="34"/>
      <c r="AN14" s="34"/>
      <c r="AO14" s="34"/>
      <c r="AP14" s="34"/>
      <c r="AQ14" s="34"/>
      <c r="AR14" s="34"/>
      <c r="AS14" s="34"/>
      <c r="AT14" s="34"/>
      <c r="AU14" s="34"/>
      <c r="AV14" s="34"/>
      <c r="AW14" s="34"/>
      <c r="AX14" s="34"/>
      <c r="AY14" s="34"/>
      <c r="AZ14" s="34"/>
      <c r="BA14" s="34"/>
    </row>
    <row r="15" spans="2:53">
      <c r="B15" s="8"/>
      <c r="C15" s="8"/>
      <c r="E15" s="34"/>
      <c r="F15" s="34"/>
      <c r="G15" s="34"/>
      <c r="H15" s="34"/>
      <c r="I15" s="34"/>
      <c r="J15" s="34"/>
      <c r="K15" s="34"/>
      <c r="L15" s="34"/>
      <c r="M15" s="34"/>
      <c r="N15" s="34"/>
      <c r="O15" s="34"/>
      <c r="P15" s="34"/>
      <c r="Q15" s="34"/>
      <c r="R15" s="34"/>
      <c r="S15" s="34"/>
      <c r="T15" s="34"/>
      <c r="U15" s="34"/>
      <c r="V15" s="34"/>
      <c r="W15" s="34"/>
      <c r="X15" s="34"/>
      <c r="Y15" s="34"/>
      <c r="Z15" s="34"/>
      <c r="AA15" s="34"/>
      <c r="AB15" s="34"/>
      <c r="AC15" s="34"/>
      <c r="AD15" s="34"/>
      <c r="AE15" s="34"/>
      <c r="AF15" s="34"/>
      <c r="AG15" s="34"/>
      <c r="AH15" s="34"/>
      <c r="AI15" s="34"/>
      <c r="AJ15" s="34"/>
      <c r="AK15" s="34"/>
      <c r="AL15" s="34"/>
      <c r="AM15" s="34"/>
      <c r="AN15" s="34"/>
      <c r="AO15" s="34"/>
      <c r="AP15" s="34"/>
      <c r="AQ15" s="34"/>
      <c r="AR15" s="34"/>
      <c r="AS15" s="34"/>
      <c r="AT15" s="34"/>
      <c r="AU15" s="34"/>
      <c r="AV15" s="34"/>
      <c r="AW15" s="34"/>
      <c r="AX15" s="34"/>
      <c r="AY15" s="34"/>
      <c r="AZ15" s="34"/>
      <c r="BA15" s="34"/>
    </row>
    <row r="16" spans="2:53">
      <c r="B16" s="8" t="s">
        <v>401</v>
      </c>
      <c r="C16" s="8" t="s">
        <v>402</v>
      </c>
      <c r="D16" s="40" t="s">
        <v>403</v>
      </c>
      <c r="E16" s="35">
        <v>5508</v>
      </c>
      <c r="F16" s="35">
        <v>5508</v>
      </c>
      <c r="G16" s="35">
        <v>5508</v>
      </c>
      <c r="H16" s="35">
        <v>5508</v>
      </c>
      <c r="I16" s="35">
        <v>4759</v>
      </c>
      <c r="J16" s="35">
        <v>4759</v>
      </c>
      <c r="K16" s="35">
        <v>4759</v>
      </c>
      <c r="L16" s="35">
        <v>4759</v>
      </c>
      <c r="M16" s="35">
        <v>4361</v>
      </c>
      <c r="N16" s="35">
        <v>4361</v>
      </c>
      <c r="O16" s="35">
        <v>4361</v>
      </c>
      <c r="P16" s="35">
        <v>4361</v>
      </c>
      <c r="Q16" s="35">
        <v>4361</v>
      </c>
      <c r="R16" s="35">
        <v>4361</v>
      </c>
      <c r="S16" s="35">
        <v>4361</v>
      </c>
      <c r="T16" s="35">
        <v>4023.67</v>
      </c>
      <c r="U16" s="35">
        <v>4023.67</v>
      </c>
      <c r="V16" s="35">
        <v>4023.67</v>
      </c>
      <c r="W16" s="35">
        <v>4023.67</v>
      </c>
      <c r="X16" s="35">
        <v>4023.67</v>
      </c>
      <c r="Y16" s="35">
        <v>3782</v>
      </c>
      <c r="Z16" s="35">
        <f>Y16</f>
        <v>3782</v>
      </c>
      <c r="AA16" s="35">
        <v>3782</v>
      </c>
      <c r="AB16" s="35">
        <v>3782</v>
      </c>
      <c r="AC16" s="35">
        <v>3149</v>
      </c>
      <c r="AD16" s="35">
        <v>3149</v>
      </c>
      <c r="AE16" s="35">
        <v>3149</v>
      </c>
      <c r="AF16" s="35">
        <v>3149</v>
      </c>
      <c r="AG16" s="13">
        <v>2949</v>
      </c>
      <c r="AH16" s="13">
        <v>2949</v>
      </c>
      <c r="AI16" s="13">
        <v>2949</v>
      </c>
      <c r="AJ16" s="13">
        <v>2949</v>
      </c>
      <c r="AK16" s="13">
        <v>3164</v>
      </c>
      <c r="AL16" s="13">
        <v>3164</v>
      </c>
      <c r="AM16" s="13">
        <v>3164</v>
      </c>
      <c r="AN16" s="13">
        <v>3164</v>
      </c>
      <c r="AO16" s="13">
        <v>2817</v>
      </c>
      <c r="AP16" s="13">
        <v>2817</v>
      </c>
      <c r="AQ16" s="13">
        <v>2817</v>
      </c>
      <c r="AR16" s="13">
        <v>2817</v>
      </c>
      <c r="AS16" s="13">
        <v>2373</v>
      </c>
      <c r="AT16" s="13">
        <v>2373</v>
      </c>
      <c r="AU16" s="13">
        <v>2373</v>
      </c>
      <c r="AV16" s="268">
        <v>2373</v>
      </c>
      <c r="AW16" s="268">
        <v>2373</v>
      </c>
      <c r="AX16" s="268">
        <v>2064</v>
      </c>
      <c r="AY16" s="268">
        <v>2064</v>
      </c>
      <c r="AZ16" s="268">
        <v>2064</v>
      </c>
      <c r="BA16" s="268">
        <v>2064</v>
      </c>
    </row>
    <row r="18" spans="2:53" ht="15">
      <c r="B18" s="26" t="s">
        <v>404</v>
      </c>
      <c r="C18" s="26" t="s">
        <v>405</v>
      </c>
      <c r="D18" s="32" t="s">
        <v>301</v>
      </c>
      <c r="E18" s="27" t="s">
        <v>310</v>
      </c>
      <c r="F18" s="27" t="s">
        <v>311</v>
      </c>
      <c r="G18" s="27" t="s">
        <v>312</v>
      </c>
      <c r="H18" s="27" t="s">
        <v>313</v>
      </c>
      <c r="I18" s="27" t="s">
        <v>314</v>
      </c>
      <c r="J18" s="27" t="s">
        <v>315</v>
      </c>
      <c r="K18" s="27" t="s">
        <v>316</v>
      </c>
      <c r="L18" s="27" t="s">
        <v>317</v>
      </c>
      <c r="M18" s="27" t="s">
        <v>318</v>
      </c>
      <c r="N18" s="27" t="s">
        <v>319</v>
      </c>
      <c r="O18" s="27" t="s">
        <v>320</v>
      </c>
      <c r="P18" s="27" t="s">
        <v>321</v>
      </c>
      <c r="Q18" s="27" t="s">
        <v>322</v>
      </c>
      <c r="R18" s="27" t="s">
        <v>323</v>
      </c>
      <c r="S18" s="27" t="s">
        <v>324</v>
      </c>
      <c r="T18" s="27" t="s">
        <v>325</v>
      </c>
      <c r="U18" s="27" t="s">
        <v>4</v>
      </c>
      <c r="V18" s="27" t="s">
        <v>5</v>
      </c>
      <c r="W18" s="27" t="s">
        <v>6</v>
      </c>
      <c r="X18" s="27" t="s">
        <v>7</v>
      </c>
      <c r="Y18" s="27" t="s">
        <v>8</v>
      </c>
      <c r="Z18" s="27" t="s">
        <v>9</v>
      </c>
      <c r="AA18" s="27" t="s">
        <v>10</v>
      </c>
      <c r="AB18" s="27" t="s">
        <v>11</v>
      </c>
      <c r="AC18" s="27" t="s">
        <v>12</v>
      </c>
      <c r="AD18" s="27" t="s">
        <v>13</v>
      </c>
      <c r="AE18" s="27" t="s">
        <v>14</v>
      </c>
      <c r="AF18" s="27" t="s">
        <v>15</v>
      </c>
      <c r="AG18" s="27" t="s">
        <v>16</v>
      </c>
      <c r="AH18" s="27" t="s">
        <v>17</v>
      </c>
      <c r="AI18" s="27" t="s">
        <v>18</v>
      </c>
      <c r="AJ18" s="27" t="s">
        <v>19</v>
      </c>
      <c r="AK18" s="27" t="s">
        <v>20</v>
      </c>
      <c r="AL18" s="27" t="s">
        <v>664</v>
      </c>
      <c r="AM18" s="27" t="s">
        <v>693</v>
      </c>
      <c r="AN18" s="27" t="s">
        <v>724</v>
      </c>
      <c r="AO18" s="27" t="str">
        <f t="shared" ref="AO18:AT18" si="2">+AO6</f>
        <v>1Q23</v>
      </c>
      <c r="AP18" s="27" t="str">
        <f t="shared" si="2"/>
        <v>2Q23</v>
      </c>
      <c r="AQ18" s="27" t="str">
        <f t="shared" si="2"/>
        <v>3Q23</v>
      </c>
      <c r="AR18" s="27" t="str">
        <f t="shared" si="2"/>
        <v>4Q23</v>
      </c>
      <c r="AS18" s="27" t="str">
        <f t="shared" si="2"/>
        <v>1Q24</v>
      </c>
      <c r="AT18" s="27" t="str">
        <f t="shared" si="2"/>
        <v>2Q24</v>
      </c>
      <c r="AU18" s="27" t="str">
        <f t="shared" ref="AU18:BA18" si="3">+AU6</f>
        <v>3Q24</v>
      </c>
      <c r="AV18" s="27" t="str">
        <f t="shared" si="3"/>
        <v>4Q24</v>
      </c>
      <c r="AW18" s="27" t="str">
        <f t="shared" si="3"/>
        <v>1Q25</v>
      </c>
      <c r="AX18" s="27" t="str">
        <f t="shared" si="3"/>
        <v>2Q25</v>
      </c>
      <c r="AY18" s="27" t="str">
        <f t="shared" si="3"/>
        <v>3Q25</v>
      </c>
      <c r="AZ18" s="27" t="str">
        <f t="shared" si="3"/>
        <v>4Q25</v>
      </c>
      <c r="BA18" s="27" t="str">
        <f t="shared" si="3"/>
        <v>1Q26</v>
      </c>
    </row>
    <row r="19" spans="2:53">
      <c r="B19" s="8" t="s">
        <v>385</v>
      </c>
      <c r="C19" s="8" t="s">
        <v>386</v>
      </c>
      <c r="D19" s="40" t="s">
        <v>387</v>
      </c>
      <c r="R19" s="119">
        <v>0.64354838666666669</v>
      </c>
      <c r="S19" s="119">
        <v>1.2184193546666666</v>
      </c>
      <c r="T19" s="119">
        <v>0.3627419355</v>
      </c>
      <c r="U19" s="119">
        <v>2.9977004606666662</v>
      </c>
      <c r="V19" s="119">
        <v>1.2035268816666667</v>
      </c>
      <c r="W19" s="119">
        <v>1.9570286736666667</v>
      </c>
      <c r="X19" s="119">
        <v>4.5661275983333338</v>
      </c>
      <c r="Y19" s="119">
        <v>19.538984639000002</v>
      </c>
      <c r="Z19" s="119">
        <v>4.5013290320000001</v>
      </c>
      <c r="AA19" s="119">
        <v>3.3130924733333331</v>
      </c>
      <c r="AB19" s="119">
        <v>1.9818387099999999</v>
      </c>
      <c r="AC19" s="119">
        <v>56.581975157333339</v>
      </c>
      <c r="AD19" s="119">
        <v>67.245022939333339</v>
      </c>
      <c r="AE19" s="119">
        <v>20.066886290999999</v>
      </c>
      <c r="AF19" s="119">
        <v>37.498352150499997</v>
      </c>
      <c r="AG19" s="119">
        <v>41.866840630000006</v>
      </c>
      <c r="AH19" s="119">
        <v>26.251011469666668</v>
      </c>
      <c r="AI19" s="119">
        <v>34.263867741666665</v>
      </c>
      <c r="AJ19" s="119">
        <v>71.022686379928317</v>
      </c>
      <c r="AK19" s="119">
        <v>76.17375076804916</v>
      </c>
      <c r="AL19" s="119">
        <v>75.325708960573479</v>
      </c>
      <c r="AM19" s="119">
        <v>70.068879211469536</v>
      </c>
      <c r="AN19" s="119">
        <v>55.43430358422939</v>
      </c>
      <c r="AO19" s="119">
        <v>46.240591013824883</v>
      </c>
      <c r="AP19" s="119">
        <v>45.383402150537627</v>
      </c>
      <c r="AQ19" s="119">
        <v>47.958394982078858</v>
      </c>
      <c r="AR19" s="119">
        <v>57.28796344086021</v>
      </c>
      <c r="AS19" s="119">
        <v>50.809968483500178</v>
      </c>
      <c r="AT19" s="119">
        <v>54.338271684587816</v>
      </c>
      <c r="AU19" s="119">
        <v>69.843619565217395</v>
      </c>
      <c r="AV19" s="119">
        <v>64.983989130434779</v>
      </c>
      <c r="AW19" s="119">
        <v>38.184577777777776</v>
      </c>
      <c r="AX19" s="119">
        <v>31.15710989010989</v>
      </c>
      <c r="AY19" s="119">
        <v>27.476271739130436</v>
      </c>
      <c r="AZ19" s="119">
        <v>3.5576521739130436</v>
      </c>
      <c r="BA19" s="119">
        <v>0.81129838709677415</v>
      </c>
    </row>
    <row r="20" spans="2:53">
      <c r="B20" s="8" t="s">
        <v>388</v>
      </c>
      <c r="C20" s="8" t="s">
        <v>389</v>
      </c>
      <c r="D20" s="40" t="s">
        <v>387</v>
      </c>
      <c r="R20" s="119">
        <v>150.84515289733332</v>
      </c>
      <c r="S20" s="119">
        <v>148.82482989233336</v>
      </c>
      <c r="T20" s="119">
        <v>150.84621757733333</v>
      </c>
      <c r="U20" s="119">
        <v>144.15968921266665</v>
      </c>
      <c r="V20" s="119">
        <v>156.35450622066668</v>
      </c>
      <c r="W20" s="119">
        <v>152.80022410533331</v>
      </c>
      <c r="X20" s="119">
        <v>155.26879958433332</v>
      </c>
      <c r="Y20" s="119">
        <v>150.14604676133334</v>
      </c>
      <c r="Z20" s="119">
        <v>163.50548864333334</v>
      </c>
      <c r="AA20" s="119">
        <v>159.39642174233333</v>
      </c>
      <c r="AB20" s="119">
        <v>158.62791858500003</v>
      </c>
      <c r="AC20" s="119">
        <v>161.39561919566668</v>
      </c>
      <c r="AD20" s="119">
        <v>168.38550351466665</v>
      </c>
      <c r="AE20" s="119">
        <v>163.46803842200001</v>
      </c>
      <c r="AF20" s="119">
        <v>175.18166952050001</v>
      </c>
      <c r="AG20" s="119">
        <v>165.012615772</v>
      </c>
      <c r="AH20" s="119">
        <v>174.59558753266666</v>
      </c>
      <c r="AI20" s="119">
        <v>165.46441687033334</v>
      </c>
      <c r="AJ20" s="119">
        <v>178.34872974910394</v>
      </c>
      <c r="AK20" s="119">
        <v>177.69334869431646</v>
      </c>
      <c r="AL20" s="119">
        <v>181.06798422939067</v>
      </c>
      <c r="AM20" s="119">
        <v>186.99072329749103</v>
      </c>
      <c r="AN20" s="119">
        <v>187.99991433691756</v>
      </c>
      <c r="AO20" s="119">
        <v>178.85847542242706</v>
      </c>
      <c r="AP20" s="119">
        <v>179.67080609318995</v>
      </c>
      <c r="AQ20" s="119">
        <v>180.21679964157704</v>
      </c>
      <c r="AR20" s="119">
        <v>177.68476917562722</v>
      </c>
      <c r="AS20" s="119">
        <v>175.53919243604005</v>
      </c>
      <c r="AT20" s="119">
        <v>179.82931792114695</v>
      </c>
      <c r="AU20" s="119">
        <v>189.93315217391304</v>
      </c>
      <c r="AV20" s="119">
        <v>183.91064130434785</v>
      </c>
      <c r="AW20" s="119">
        <v>179.99917777777779</v>
      </c>
      <c r="AX20" s="119">
        <v>190.09478021978023</v>
      </c>
      <c r="AY20" s="119">
        <v>191.66164130434782</v>
      </c>
      <c r="AZ20" s="119">
        <v>189.21194565217391</v>
      </c>
      <c r="BA20" s="119">
        <v>187.10069508448541</v>
      </c>
    </row>
    <row r="21" spans="2:53">
      <c r="B21" s="8" t="s">
        <v>390</v>
      </c>
      <c r="C21" s="8" t="s">
        <v>391</v>
      </c>
      <c r="D21" s="40" t="s">
        <v>387</v>
      </c>
      <c r="R21" s="119">
        <v>280.19090310933336</v>
      </c>
      <c r="S21" s="119">
        <v>292.04029544799999</v>
      </c>
      <c r="T21" s="119">
        <v>296.24147049999999</v>
      </c>
      <c r="U21" s="119">
        <v>295.29552786633326</v>
      </c>
      <c r="V21" s="119">
        <v>286.74535251966665</v>
      </c>
      <c r="W21" s="119">
        <v>284.45773722500002</v>
      </c>
      <c r="X21" s="119">
        <v>283.95703386233333</v>
      </c>
      <c r="Y21" s="119">
        <v>276.62604850433337</v>
      </c>
      <c r="Z21" s="119">
        <v>292.81863115833335</v>
      </c>
      <c r="AA21" s="119">
        <v>306.91397879300001</v>
      </c>
      <c r="AB21" s="119">
        <v>304.65973297800002</v>
      </c>
      <c r="AC21" s="119">
        <v>311.68460096133333</v>
      </c>
      <c r="AD21" s="119">
        <v>216.43907225799995</v>
      </c>
      <c r="AE21" s="119">
        <v>235.87228809299998</v>
      </c>
      <c r="AF21" s="119">
        <v>277.3448543975</v>
      </c>
      <c r="AG21" s="119">
        <v>330.52869984099999</v>
      </c>
      <c r="AH21" s="119">
        <v>301.61193771433329</v>
      </c>
      <c r="AI21" s="119">
        <v>291.40646405633333</v>
      </c>
      <c r="AJ21" s="119">
        <v>263.5529007168459</v>
      </c>
      <c r="AK21" s="119">
        <v>289.9347442396313</v>
      </c>
      <c r="AL21" s="119">
        <v>307.40973655913979</v>
      </c>
      <c r="AM21" s="119">
        <v>315.14439605734765</v>
      </c>
      <c r="AN21" s="119">
        <v>289.99385483870964</v>
      </c>
      <c r="AO21" s="119">
        <v>236.5880253456221</v>
      </c>
      <c r="AP21" s="119">
        <v>226.4717304659498</v>
      </c>
      <c r="AQ21" s="119">
        <v>228.31726810035843</v>
      </c>
      <c r="AR21" s="119">
        <v>224.01459749103941</v>
      </c>
      <c r="AS21" s="119">
        <v>222.74557137560248</v>
      </c>
      <c r="AT21" s="119">
        <v>232.95140896057347</v>
      </c>
      <c r="AU21" s="119">
        <v>269.07614130434786</v>
      </c>
      <c r="AV21" s="119">
        <v>216.59871739130435</v>
      </c>
      <c r="AW21" s="119">
        <v>218.66378888888889</v>
      </c>
      <c r="AX21" s="119">
        <v>211.36124175824176</v>
      </c>
      <c r="AY21" s="119">
        <v>184.27420652173913</v>
      </c>
      <c r="AZ21" s="119">
        <v>195.95763043478263</v>
      </c>
      <c r="BA21" s="119">
        <v>159.2136493855607</v>
      </c>
    </row>
    <row r="22" spans="2:53">
      <c r="B22" s="8" t="s">
        <v>392</v>
      </c>
      <c r="C22" s="8" t="s">
        <v>393</v>
      </c>
      <c r="D22" s="40" t="s">
        <v>387</v>
      </c>
      <c r="R22" s="119">
        <v>49.353261586333332</v>
      </c>
      <c r="S22" s="119">
        <v>49.232736010999993</v>
      </c>
      <c r="T22" s="119">
        <v>48.141741490666668</v>
      </c>
      <c r="U22" s="119">
        <v>44.494991317333337</v>
      </c>
      <c r="V22" s="119">
        <v>46.217580868999995</v>
      </c>
      <c r="W22" s="119">
        <v>45.737749459000007</v>
      </c>
      <c r="X22" s="119">
        <v>46.700943510666669</v>
      </c>
      <c r="Y22" s="119">
        <v>43.942074904999998</v>
      </c>
      <c r="Z22" s="119">
        <v>40.951535947000004</v>
      </c>
      <c r="AA22" s="119">
        <v>44.028243801666669</v>
      </c>
      <c r="AB22" s="119">
        <v>42.396873481999997</v>
      </c>
      <c r="AC22" s="119">
        <v>39.506373104333335</v>
      </c>
      <c r="AD22" s="119">
        <v>26.222603930666665</v>
      </c>
      <c r="AE22" s="119">
        <v>33.521546899999997</v>
      </c>
      <c r="AF22" s="119">
        <v>42.689298964499997</v>
      </c>
      <c r="AG22" s="119">
        <v>41.972910162333335</v>
      </c>
      <c r="AH22" s="119">
        <v>40.904141612333341</v>
      </c>
      <c r="AI22" s="119">
        <v>42.093288693333335</v>
      </c>
      <c r="AJ22" s="119">
        <v>49.583903584229382</v>
      </c>
      <c r="AK22" s="119">
        <v>46.857837557603688</v>
      </c>
      <c r="AL22" s="119">
        <v>46.895074551971327</v>
      </c>
      <c r="AM22" s="119">
        <v>46.631054121863798</v>
      </c>
      <c r="AN22" s="119">
        <v>45.349587096774201</v>
      </c>
      <c r="AO22" s="119">
        <v>43.037352534562217</v>
      </c>
      <c r="AP22" s="119">
        <v>41.189088172043007</v>
      </c>
      <c r="AQ22" s="119">
        <v>41.566820430107526</v>
      </c>
      <c r="AR22" s="119">
        <v>44.669993548387104</v>
      </c>
      <c r="AS22" s="119">
        <v>45.447056729699675</v>
      </c>
      <c r="AT22" s="119">
        <v>47.991544086021513</v>
      </c>
      <c r="AU22" s="119">
        <v>57.352858695652174</v>
      </c>
      <c r="AV22" s="119">
        <v>50.07209782608696</v>
      </c>
      <c r="AW22" s="119">
        <v>48.020077777777779</v>
      </c>
      <c r="AX22" s="119">
        <v>48.62718681318681</v>
      </c>
      <c r="AY22" s="119">
        <v>51.085913043478264</v>
      </c>
      <c r="AZ22" s="119">
        <v>50.119543478260873</v>
      </c>
      <c r="BA22" s="119">
        <v>46.389495007680495</v>
      </c>
    </row>
    <row r="23" spans="2:53">
      <c r="B23" s="8" t="s">
        <v>394</v>
      </c>
      <c r="C23" s="8" t="s">
        <v>240</v>
      </c>
      <c r="D23" s="40" t="s">
        <v>387</v>
      </c>
      <c r="R23" s="119">
        <v>0.73574936533333346</v>
      </c>
      <c r="S23" s="119">
        <v>0.59764057733333331</v>
      </c>
      <c r="T23" s="119">
        <v>0.79349162299999998</v>
      </c>
      <c r="U23" s="119">
        <v>0.69523918499999993</v>
      </c>
      <c r="V23" s="119">
        <v>0.62386062866666669</v>
      </c>
      <c r="W23" s="119">
        <v>0.71197806900000005</v>
      </c>
      <c r="X23" s="119">
        <v>0.46383020200000002</v>
      </c>
      <c r="Y23" s="119">
        <v>0.51271750466666666</v>
      </c>
      <c r="Z23" s="119">
        <v>0.3486293923333334</v>
      </c>
      <c r="AA23" s="119">
        <v>0.42408044799999994</v>
      </c>
      <c r="AB23" s="119">
        <v>0.46572994200000001</v>
      </c>
      <c r="AC23" s="119">
        <v>0.52792028633333332</v>
      </c>
      <c r="AD23" s="119">
        <v>0.41738541966666665</v>
      </c>
      <c r="AE23" s="119">
        <v>0.358255243</v>
      </c>
      <c r="AF23" s="119">
        <v>0.60603055149999996</v>
      </c>
      <c r="AG23" s="119">
        <v>0.49984842233333332</v>
      </c>
      <c r="AH23" s="119">
        <v>0.40642757633333332</v>
      </c>
      <c r="AI23" s="119">
        <v>0.52409410466666662</v>
      </c>
      <c r="AJ23" s="119">
        <v>0</v>
      </c>
      <c r="AK23" s="119">
        <v>0</v>
      </c>
      <c r="AL23" s="119">
        <v>0</v>
      </c>
      <c r="AM23" s="119">
        <v>0.71508888888888889</v>
      </c>
      <c r="AN23" s="119">
        <v>0.37395376344086023</v>
      </c>
      <c r="AO23" s="119">
        <v>9.4193548387096777E-3</v>
      </c>
      <c r="AP23" s="119">
        <v>0.11917562724014337</v>
      </c>
      <c r="AQ23" s="119">
        <v>0.12724014336917563</v>
      </c>
      <c r="AR23" s="119">
        <v>0</v>
      </c>
      <c r="AS23" s="119">
        <v>0.14420244716351502</v>
      </c>
      <c r="AT23" s="119">
        <v>0.16250896057347672</v>
      </c>
      <c r="AU23" s="119">
        <v>0</v>
      </c>
      <c r="AV23" s="119">
        <v>0</v>
      </c>
      <c r="AW23" s="119">
        <v>0</v>
      </c>
      <c r="AX23" s="119">
        <v>0</v>
      </c>
      <c r="AY23" s="119">
        <v>0</v>
      </c>
      <c r="AZ23" s="119">
        <v>0</v>
      </c>
      <c r="BA23" s="119">
        <v>0</v>
      </c>
    </row>
    <row r="24" spans="2:53">
      <c r="B24" s="8" t="s">
        <v>395</v>
      </c>
      <c r="C24" s="8" t="s">
        <v>396</v>
      </c>
      <c r="D24" s="40" t="s">
        <v>387</v>
      </c>
      <c r="R24" s="119">
        <v>34.761112793666669</v>
      </c>
      <c r="S24" s="119">
        <v>42.829325490666669</v>
      </c>
      <c r="T24" s="119">
        <v>42.958396557333337</v>
      </c>
      <c r="U24" s="119">
        <v>40.366449414666668</v>
      </c>
      <c r="V24" s="119">
        <v>50.830129497666668</v>
      </c>
      <c r="W24" s="119">
        <v>43.623439976999997</v>
      </c>
      <c r="X24" s="119">
        <v>44.516391188333337</v>
      </c>
      <c r="Y24" s="119">
        <v>43.392032159333333</v>
      </c>
      <c r="Z24" s="119">
        <v>46.594814439666671</v>
      </c>
      <c r="AA24" s="119">
        <v>43.298406015666657</v>
      </c>
      <c r="AB24" s="119">
        <v>43.671639686999995</v>
      </c>
      <c r="AC24" s="119">
        <v>40.465752368333334</v>
      </c>
      <c r="AD24" s="119">
        <v>38.826657109999999</v>
      </c>
      <c r="AE24" s="119">
        <v>39.165093767999998</v>
      </c>
      <c r="AF24" s="119">
        <v>40.221032876999999</v>
      </c>
      <c r="AG24" s="119">
        <v>34.094911543666662</v>
      </c>
      <c r="AH24" s="119">
        <v>20.759168041666669</v>
      </c>
      <c r="AI24" s="119">
        <v>23.399851960666666</v>
      </c>
      <c r="AJ24" s="119">
        <v>0</v>
      </c>
      <c r="AK24" s="119">
        <v>0</v>
      </c>
      <c r="AL24" s="119">
        <v>0</v>
      </c>
      <c r="AM24" s="119">
        <v>0</v>
      </c>
      <c r="AN24" s="119">
        <v>0</v>
      </c>
      <c r="AO24" s="119">
        <v>0</v>
      </c>
      <c r="AP24" s="119">
        <v>0</v>
      </c>
      <c r="AQ24" s="119">
        <v>0</v>
      </c>
      <c r="AR24" s="119">
        <v>0</v>
      </c>
      <c r="AS24" s="119">
        <v>0</v>
      </c>
      <c r="AT24" s="119">
        <v>0</v>
      </c>
      <c r="AU24" s="119">
        <v>0</v>
      </c>
      <c r="AV24" s="269">
        <v>0</v>
      </c>
      <c r="AW24" s="269">
        <v>0</v>
      </c>
      <c r="AX24" s="269">
        <v>0</v>
      </c>
      <c r="AY24" s="269">
        <v>0</v>
      </c>
      <c r="AZ24" s="269">
        <v>0</v>
      </c>
      <c r="BA24" s="269">
        <v>0</v>
      </c>
    </row>
    <row r="25" spans="2:53" ht="15">
      <c r="B25" s="36" t="s">
        <v>253</v>
      </c>
      <c r="C25" s="36" t="s">
        <v>253</v>
      </c>
      <c r="D25" s="40" t="s">
        <v>387</v>
      </c>
      <c r="R25" s="51">
        <f t="shared" ref="R25:AI25" si="4">+SUM(R19:R24)</f>
        <v>516.52972813866666</v>
      </c>
      <c r="S25" s="51">
        <f t="shared" si="4"/>
        <v>534.743246774</v>
      </c>
      <c r="T25" s="51">
        <f t="shared" si="4"/>
        <v>539.34405968383328</v>
      </c>
      <c r="U25" s="51">
        <f t="shared" si="4"/>
        <v>528.0095974566666</v>
      </c>
      <c r="V25" s="51">
        <f t="shared" si="4"/>
        <v>541.97495661733331</v>
      </c>
      <c r="W25" s="51">
        <f t="shared" si="4"/>
        <v>529.28815750900003</v>
      </c>
      <c r="X25" s="51">
        <f t="shared" si="4"/>
        <v>535.47312594599998</v>
      </c>
      <c r="Y25" s="51">
        <f t="shared" si="4"/>
        <v>534.1579044736668</v>
      </c>
      <c r="Z25" s="51">
        <f t="shared" si="4"/>
        <v>548.72042861266675</v>
      </c>
      <c r="AA25" s="51">
        <f t="shared" si="4"/>
        <v>557.37422327399997</v>
      </c>
      <c r="AB25" s="51">
        <f t="shared" si="4"/>
        <v>551.80373338400011</v>
      </c>
      <c r="AC25" s="51">
        <f t="shared" si="4"/>
        <v>610.16224107333335</v>
      </c>
      <c r="AD25" s="51">
        <f t="shared" si="4"/>
        <v>517.53624517233334</v>
      </c>
      <c r="AE25" s="51">
        <f t="shared" si="4"/>
        <v>492.45210871699993</v>
      </c>
      <c r="AF25" s="51">
        <f t="shared" si="4"/>
        <v>573.54123846150003</v>
      </c>
      <c r="AG25" s="51">
        <f t="shared" si="4"/>
        <v>613.97582637133326</v>
      </c>
      <c r="AH25" s="51">
        <f t="shared" si="4"/>
        <v>564.52827394700012</v>
      </c>
      <c r="AI25" s="51">
        <f t="shared" si="4"/>
        <v>557.151983427</v>
      </c>
      <c r="AJ25" s="51">
        <v>562.50822043010749</v>
      </c>
      <c r="AK25" s="51">
        <v>590.65968125960057</v>
      </c>
      <c r="AL25" s="51">
        <v>610.69850430107533</v>
      </c>
      <c r="AM25" s="51">
        <v>619.55014157706091</v>
      </c>
      <c r="AN25" s="51">
        <v>579.15161362007177</v>
      </c>
      <c r="AO25" s="51">
        <v>504.733863671275</v>
      </c>
      <c r="AP25" s="51">
        <v>492.83420250896052</v>
      </c>
      <c r="AQ25" s="51">
        <v>498.18652329749108</v>
      </c>
      <c r="AR25" s="51">
        <v>503.65732365591396</v>
      </c>
      <c r="AS25" s="51">
        <v>494.68599147200592</v>
      </c>
      <c r="AT25" s="51">
        <v>515.39168028673839</v>
      </c>
      <c r="AU25" s="51">
        <f t="shared" ref="AU25:AZ25" si="5">SUM(AU19:AU24)</f>
        <v>586.20577173913057</v>
      </c>
      <c r="AV25" s="51">
        <f t="shared" si="5"/>
        <v>515.56544565217393</v>
      </c>
      <c r="AW25" s="51">
        <f t="shared" si="5"/>
        <v>484.86762222222222</v>
      </c>
      <c r="AX25" s="51">
        <f t="shared" si="5"/>
        <v>481.24031868131868</v>
      </c>
      <c r="AY25" s="51">
        <f t="shared" si="5"/>
        <v>454.49803260869567</v>
      </c>
      <c r="AZ25" s="51">
        <f t="shared" si="5"/>
        <v>438.84677173913047</v>
      </c>
      <c r="BA25" s="51">
        <f>SUM(BA19:BA24)</f>
        <v>393.51513786482337</v>
      </c>
    </row>
    <row r="26" spans="2:53" ht="15">
      <c r="AI26" s="45"/>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BEE9A9-EBA2-4442-9C3F-F9500B486FAE}">
  <dimension ref="A3:M262"/>
  <sheetViews>
    <sheetView showGridLines="0" tabSelected="1" zoomScaleNormal="100" workbookViewId="0">
      <selection activeCell="J263" sqref="J263"/>
    </sheetView>
  </sheetViews>
  <sheetFormatPr baseColWidth="10" defaultColWidth="11" defaultRowHeight="14.25"/>
  <cols>
    <col min="1" max="1" width="5.625" style="15" customWidth="1"/>
    <col min="2" max="2" width="12.625" style="15" customWidth="1"/>
    <col min="3" max="3" width="14.625" style="15" customWidth="1"/>
    <col min="4" max="4" width="56.625" style="15" customWidth="1"/>
    <col min="5" max="6" width="14.625" style="15" customWidth="1"/>
    <col min="7" max="7" width="10.625" style="15" customWidth="1"/>
    <col min="8" max="8" width="12.625" style="15" customWidth="1"/>
    <col min="9" max="9" width="14.625" style="15" customWidth="1"/>
    <col min="10" max="10" width="56.625" style="15" customWidth="1"/>
    <col min="11" max="12" width="14.625" style="15" customWidth="1"/>
    <col min="13" max="16384" width="11" style="15"/>
  </cols>
  <sheetData>
    <row r="3" spans="2:13" ht="24" thickBot="1">
      <c r="B3" s="192" t="s">
        <v>406</v>
      </c>
      <c r="C3" s="193"/>
      <c r="D3" s="193"/>
      <c r="E3" s="193"/>
      <c r="F3" s="193"/>
      <c r="G3" s="193"/>
      <c r="H3" s="193"/>
      <c r="I3" s="193"/>
      <c r="J3" s="193"/>
      <c r="K3" s="193"/>
      <c r="L3" s="193"/>
      <c r="M3" s="193"/>
    </row>
    <row r="4" spans="2:13" ht="15">
      <c r="B4" s="194" t="s">
        <v>407</v>
      </c>
      <c r="C4" s="195"/>
    </row>
    <row r="5" spans="2:13" ht="15">
      <c r="B5" s="194"/>
      <c r="C5" s="195"/>
    </row>
    <row r="6" spans="2:13" ht="20.25">
      <c r="B6" s="196" t="s">
        <v>408</v>
      </c>
      <c r="C6" s="195"/>
    </row>
    <row r="7" spans="2:13" ht="15" thickBot="1">
      <c r="B7" s="85" t="s">
        <v>409</v>
      </c>
      <c r="C7" s="85" t="s">
        <v>410</v>
      </c>
      <c r="D7" s="117" t="s">
        <v>411</v>
      </c>
      <c r="E7" s="85" t="s">
        <v>412</v>
      </c>
      <c r="F7" s="85" t="s">
        <v>413</v>
      </c>
      <c r="G7" s="85" t="s">
        <v>414</v>
      </c>
      <c r="H7" s="85" t="s">
        <v>223</v>
      </c>
      <c r="I7" s="85" t="s">
        <v>415</v>
      </c>
      <c r="J7" s="85" t="s">
        <v>416</v>
      </c>
    </row>
    <row r="8" spans="2:13" ht="15.95" customHeight="1">
      <c r="B8" s="238" t="s">
        <v>417</v>
      </c>
      <c r="C8" s="240" t="s">
        <v>418</v>
      </c>
      <c r="D8" s="237" t="s">
        <v>419</v>
      </c>
      <c r="E8" s="116" t="s">
        <v>420</v>
      </c>
      <c r="F8" s="116" t="s">
        <v>421</v>
      </c>
      <c r="G8" s="116" t="s">
        <v>422</v>
      </c>
      <c r="H8" s="116" t="s">
        <v>423</v>
      </c>
      <c r="I8" s="116" t="s">
        <v>424</v>
      </c>
      <c r="J8" s="116" t="s">
        <v>425</v>
      </c>
      <c r="K8" s="245" t="s">
        <v>426</v>
      </c>
    </row>
    <row r="9" spans="2:13" ht="42.75">
      <c r="B9" s="239"/>
      <c r="C9" s="241"/>
      <c r="D9" s="237"/>
      <c r="E9" s="116" t="s">
        <v>427</v>
      </c>
      <c r="F9" s="116" t="s">
        <v>421</v>
      </c>
      <c r="G9" s="116" t="s">
        <v>422</v>
      </c>
      <c r="H9" s="116" t="s">
        <v>428</v>
      </c>
      <c r="I9" s="116" t="s">
        <v>424</v>
      </c>
      <c r="J9" s="115" t="s">
        <v>429</v>
      </c>
      <c r="K9" s="246"/>
    </row>
    <row r="11" spans="2:13" ht="20.25">
      <c r="B11" s="196" t="s">
        <v>15</v>
      </c>
    </row>
    <row r="12" spans="2:13" ht="15" thickBot="1">
      <c r="B12" s="85" t="s">
        <v>430</v>
      </c>
      <c r="C12" s="85" t="s">
        <v>431</v>
      </c>
      <c r="D12" s="86" t="s">
        <v>432</v>
      </c>
      <c r="E12" s="86" t="s">
        <v>433</v>
      </c>
      <c r="F12" s="85"/>
      <c r="H12" s="85" t="s">
        <v>434</v>
      </c>
      <c r="I12" s="85" t="s">
        <v>435</v>
      </c>
      <c r="J12" s="86" t="s">
        <v>436</v>
      </c>
      <c r="K12" s="86" t="s">
        <v>437</v>
      </c>
      <c r="L12" s="85"/>
    </row>
    <row r="13" spans="2:13">
      <c r="B13" s="242" t="s">
        <v>438</v>
      </c>
      <c r="C13" s="87" t="s">
        <v>439</v>
      </c>
      <c r="D13" s="88" t="s">
        <v>440</v>
      </c>
      <c r="E13" s="87" t="s">
        <v>441</v>
      </c>
      <c r="F13" s="89" t="s">
        <v>426</v>
      </c>
      <c r="H13" s="90" t="s">
        <v>438</v>
      </c>
      <c r="I13" s="87" t="s">
        <v>439</v>
      </c>
      <c r="J13" s="88" t="s">
        <v>442</v>
      </c>
      <c r="K13" s="88" t="s">
        <v>443</v>
      </c>
      <c r="L13" s="89" t="s">
        <v>1033</v>
      </c>
    </row>
    <row r="14" spans="2:13" ht="25.5">
      <c r="B14" s="243"/>
      <c r="C14" s="91" t="s">
        <v>444</v>
      </c>
      <c r="D14" s="92" t="s">
        <v>445</v>
      </c>
      <c r="E14" s="91" t="s">
        <v>446</v>
      </c>
      <c r="F14" s="93" t="s">
        <v>426</v>
      </c>
      <c r="H14" s="94"/>
      <c r="I14" s="91" t="s">
        <v>444</v>
      </c>
      <c r="J14" s="92" t="s">
        <v>447</v>
      </c>
      <c r="K14" s="92" t="s">
        <v>448</v>
      </c>
      <c r="L14" s="93" t="s">
        <v>1033</v>
      </c>
    </row>
    <row r="15" spans="2:13" ht="25.5">
      <c r="B15" s="243"/>
      <c r="C15" s="91" t="s">
        <v>449</v>
      </c>
      <c r="D15" s="92" t="s">
        <v>450</v>
      </c>
      <c r="E15" s="91" t="s">
        <v>446</v>
      </c>
      <c r="F15" s="93" t="s">
        <v>426</v>
      </c>
      <c r="H15" s="94"/>
      <c r="I15" s="91" t="s">
        <v>449</v>
      </c>
      <c r="J15" s="92" t="s">
        <v>451</v>
      </c>
      <c r="K15" s="92" t="s">
        <v>448</v>
      </c>
      <c r="L15" s="93" t="s">
        <v>1033</v>
      </c>
    </row>
    <row r="16" spans="2:13" ht="38.25">
      <c r="B16" s="243"/>
      <c r="C16" s="91" t="s">
        <v>452</v>
      </c>
      <c r="D16" s="92" t="s">
        <v>453</v>
      </c>
      <c r="E16" s="91" t="s">
        <v>441</v>
      </c>
      <c r="F16" s="93" t="s">
        <v>426</v>
      </c>
      <c r="H16" s="94"/>
      <c r="I16" s="91" t="s">
        <v>454</v>
      </c>
      <c r="J16" s="92" t="s">
        <v>455</v>
      </c>
      <c r="K16" s="92" t="s">
        <v>443</v>
      </c>
      <c r="L16" s="93" t="s">
        <v>1033</v>
      </c>
    </row>
    <row r="17" spans="2:12" ht="63.75">
      <c r="B17" s="243"/>
      <c r="C17" s="91" t="s">
        <v>456</v>
      </c>
      <c r="D17" s="92" t="s">
        <v>457</v>
      </c>
      <c r="E17" s="91" t="s">
        <v>441</v>
      </c>
      <c r="F17" s="93" t="s">
        <v>426</v>
      </c>
      <c r="H17" s="94"/>
      <c r="I17" s="91" t="s">
        <v>458</v>
      </c>
      <c r="J17" s="92" t="s">
        <v>459</v>
      </c>
      <c r="K17" s="92" t="s">
        <v>443</v>
      </c>
      <c r="L17" s="93" t="s">
        <v>1033</v>
      </c>
    </row>
    <row r="18" spans="2:12" ht="25.5">
      <c r="B18" s="244"/>
      <c r="C18" s="95" t="s">
        <v>460</v>
      </c>
      <c r="D18" s="96" t="s">
        <v>461</v>
      </c>
      <c r="E18" s="95" t="s">
        <v>446</v>
      </c>
      <c r="F18" s="97" t="s">
        <v>426</v>
      </c>
      <c r="H18" s="98"/>
      <c r="I18" s="95" t="s">
        <v>462</v>
      </c>
      <c r="J18" s="96" t="s">
        <v>463</v>
      </c>
      <c r="K18" s="96" t="s">
        <v>448</v>
      </c>
      <c r="L18" s="97" t="s">
        <v>1033</v>
      </c>
    </row>
    <row r="19" spans="2:12" ht="38.25">
      <c r="B19" s="94" t="s">
        <v>464</v>
      </c>
      <c r="C19" s="99" t="s">
        <v>465</v>
      </c>
      <c r="D19" s="100" t="s">
        <v>466</v>
      </c>
      <c r="E19" s="99" t="s">
        <v>446</v>
      </c>
      <c r="F19" s="101" t="s">
        <v>426</v>
      </c>
      <c r="H19" s="94" t="s">
        <v>464</v>
      </c>
      <c r="I19" s="99" t="s">
        <v>467</v>
      </c>
      <c r="J19" s="100" t="s">
        <v>468</v>
      </c>
      <c r="K19" s="100" t="s">
        <v>448</v>
      </c>
      <c r="L19" s="101" t="s">
        <v>1033</v>
      </c>
    </row>
    <row r="20" spans="2:12" ht="51">
      <c r="B20" s="102" t="s">
        <v>469</v>
      </c>
      <c r="C20" s="103" t="s">
        <v>470</v>
      </c>
      <c r="D20" s="104" t="s">
        <v>471</v>
      </c>
      <c r="E20" s="103" t="s">
        <v>446</v>
      </c>
      <c r="F20" s="105" t="s">
        <v>426</v>
      </c>
      <c r="H20" s="102" t="s">
        <v>469</v>
      </c>
      <c r="I20" s="103" t="s">
        <v>472</v>
      </c>
      <c r="J20" s="104" t="s">
        <v>473</v>
      </c>
      <c r="K20" s="104" t="s">
        <v>448</v>
      </c>
      <c r="L20" s="105" t="s">
        <v>1033</v>
      </c>
    </row>
    <row r="21" spans="2:12" ht="38.25">
      <c r="B21" s="94" t="s">
        <v>474</v>
      </c>
      <c r="C21" s="99" t="s">
        <v>475</v>
      </c>
      <c r="D21" s="100" t="s">
        <v>476</v>
      </c>
      <c r="E21" s="99" t="s">
        <v>446</v>
      </c>
      <c r="F21" s="101" t="s">
        <v>426</v>
      </c>
      <c r="H21" s="94" t="s">
        <v>474</v>
      </c>
      <c r="I21" s="99" t="s">
        <v>477</v>
      </c>
      <c r="J21" s="100" t="s">
        <v>478</v>
      </c>
      <c r="K21" s="100" t="s">
        <v>448</v>
      </c>
      <c r="L21" s="101" t="s">
        <v>1033</v>
      </c>
    </row>
    <row r="22" spans="2:12">
      <c r="B22" s="94"/>
    </row>
    <row r="23" spans="2:12" ht="20.25">
      <c r="B23" s="196" t="s">
        <v>16</v>
      </c>
    </row>
    <row r="24" spans="2:12" ht="15" thickBot="1">
      <c r="B24" s="85" t="s">
        <v>430</v>
      </c>
      <c r="C24" s="85" t="s">
        <v>431</v>
      </c>
      <c r="D24" s="86" t="s">
        <v>432</v>
      </c>
      <c r="E24" s="86" t="s">
        <v>433</v>
      </c>
      <c r="F24" s="85"/>
      <c r="H24" s="85" t="s">
        <v>434</v>
      </c>
      <c r="I24" s="85" t="s">
        <v>435</v>
      </c>
      <c r="J24" s="86" t="s">
        <v>436</v>
      </c>
      <c r="K24" s="86" t="s">
        <v>437</v>
      </c>
      <c r="L24" s="85"/>
    </row>
    <row r="25" spans="2:12" ht="25.5">
      <c r="B25" s="227" t="s">
        <v>438</v>
      </c>
      <c r="C25" s="88" t="s">
        <v>479</v>
      </c>
      <c r="D25" s="88" t="s">
        <v>480</v>
      </c>
      <c r="E25" s="87" t="s">
        <v>446</v>
      </c>
      <c r="F25" s="93" t="s">
        <v>426</v>
      </c>
      <c r="H25" s="227" t="s">
        <v>438</v>
      </c>
      <c r="I25" s="88" t="s">
        <v>481</v>
      </c>
      <c r="J25" s="88" t="s">
        <v>482</v>
      </c>
      <c r="K25" s="91" t="s">
        <v>448</v>
      </c>
      <c r="L25" s="93" t="s">
        <v>1033</v>
      </c>
    </row>
    <row r="26" spans="2:12" ht="25.5">
      <c r="B26" s="226"/>
      <c r="C26" s="92" t="s">
        <v>483</v>
      </c>
      <c r="D26" s="92" t="s">
        <v>484</v>
      </c>
      <c r="E26" s="91" t="s">
        <v>446</v>
      </c>
      <c r="F26" s="93" t="s">
        <v>426</v>
      </c>
      <c r="H26" s="226"/>
      <c r="I26" s="92" t="s">
        <v>485</v>
      </c>
      <c r="J26" s="92" t="s">
        <v>486</v>
      </c>
      <c r="K26" s="91" t="s">
        <v>448</v>
      </c>
      <c r="L26" s="93" t="s">
        <v>1033</v>
      </c>
    </row>
    <row r="27" spans="2:12" ht="25.5">
      <c r="B27" s="226"/>
      <c r="C27" s="92" t="s">
        <v>487</v>
      </c>
      <c r="D27" s="92" t="s">
        <v>488</v>
      </c>
      <c r="E27" s="91" t="s">
        <v>446</v>
      </c>
      <c r="F27" s="93" t="s">
        <v>426</v>
      </c>
      <c r="H27" s="226"/>
      <c r="I27" s="92" t="s">
        <v>489</v>
      </c>
      <c r="J27" s="92" t="s">
        <v>490</v>
      </c>
      <c r="K27" s="91" t="s">
        <v>448</v>
      </c>
      <c r="L27" s="93" t="s">
        <v>1033</v>
      </c>
    </row>
    <row r="28" spans="2:12" ht="25.5">
      <c r="B28" s="226"/>
      <c r="C28" s="92" t="s">
        <v>491</v>
      </c>
      <c r="D28" s="92" t="s">
        <v>492</v>
      </c>
      <c r="E28" s="91" t="s">
        <v>441</v>
      </c>
      <c r="F28" s="93" t="s">
        <v>426</v>
      </c>
      <c r="H28" s="226"/>
      <c r="I28" s="92" t="s">
        <v>493</v>
      </c>
      <c r="J28" s="92" t="s">
        <v>494</v>
      </c>
      <c r="K28" s="91" t="s">
        <v>443</v>
      </c>
      <c r="L28" s="93" t="s">
        <v>1033</v>
      </c>
    </row>
    <row r="29" spans="2:12" ht="25.5">
      <c r="B29" s="226"/>
      <c r="C29" s="92" t="s">
        <v>495</v>
      </c>
      <c r="D29" s="92" t="s">
        <v>496</v>
      </c>
      <c r="E29" s="91" t="s">
        <v>441</v>
      </c>
      <c r="F29" s="93" t="s">
        <v>426</v>
      </c>
      <c r="H29" s="226"/>
      <c r="I29" s="92" t="s">
        <v>497</v>
      </c>
      <c r="J29" s="92" t="s">
        <v>498</v>
      </c>
      <c r="K29" s="91" t="s">
        <v>443</v>
      </c>
      <c r="L29" s="93" t="s">
        <v>1033</v>
      </c>
    </row>
    <row r="30" spans="2:12" ht="38.25">
      <c r="B30" s="226"/>
      <c r="C30" s="92" t="s">
        <v>499</v>
      </c>
      <c r="D30" s="92" t="s">
        <v>500</v>
      </c>
      <c r="E30" s="91" t="s">
        <v>446</v>
      </c>
      <c r="F30" s="93" t="s">
        <v>426</v>
      </c>
      <c r="H30" s="226"/>
      <c r="I30" s="92" t="s">
        <v>499</v>
      </c>
      <c r="J30" s="92" t="s">
        <v>501</v>
      </c>
      <c r="K30" s="91" t="s">
        <v>448</v>
      </c>
      <c r="L30" s="93" t="s">
        <v>1033</v>
      </c>
    </row>
    <row r="31" spans="2:12" ht="25.5">
      <c r="B31" s="233"/>
      <c r="C31" s="96" t="s">
        <v>502</v>
      </c>
      <c r="D31" s="96" t="s">
        <v>503</v>
      </c>
      <c r="E31" s="107" t="s">
        <v>446</v>
      </c>
      <c r="F31" s="108" t="s">
        <v>426</v>
      </c>
      <c r="H31" s="233"/>
      <c r="I31" s="96" t="s">
        <v>504</v>
      </c>
      <c r="J31" s="96" t="s">
        <v>505</v>
      </c>
      <c r="K31" s="107" t="s">
        <v>448</v>
      </c>
      <c r="L31" s="108" t="s">
        <v>1033</v>
      </c>
    </row>
    <row r="32" spans="2:12" ht="51">
      <c r="B32" s="232" t="s">
        <v>469</v>
      </c>
      <c r="C32" s="92" t="s">
        <v>506</v>
      </c>
      <c r="D32" s="92" t="s">
        <v>507</v>
      </c>
      <c r="E32" s="110" t="s">
        <v>446</v>
      </c>
      <c r="F32" s="111" t="s">
        <v>426</v>
      </c>
      <c r="H32" s="232" t="s">
        <v>469</v>
      </c>
      <c r="I32" s="92" t="s">
        <v>508</v>
      </c>
      <c r="J32" s="92" t="s">
        <v>509</v>
      </c>
      <c r="K32" s="110" t="s">
        <v>448</v>
      </c>
      <c r="L32" s="111" t="s">
        <v>1033</v>
      </c>
    </row>
    <row r="33" spans="1:12" ht="38.25">
      <c r="B33" s="226"/>
      <c r="C33" s="112" t="s">
        <v>510</v>
      </c>
      <c r="D33" s="112" t="s">
        <v>511</v>
      </c>
      <c r="E33" s="113" t="s">
        <v>446</v>
      </c>
      <c r="F33" s="114" t="s">
        <v>426</v>
      </c>
      <c r="H33" s="226"/>
      <c r="I33" s="92" t="s">
        <v>512</v>
      </c>
      <c r="J33" s="112" t="s">
        <v>513</v>
      </c>
      <c r="K33" s="113" t="s">
        <v>448</v>
      </c>
      <c r="L33" s="114" t="s">
        <v>1033</v>
      </c>
    </row>
    <row r="34" spans="1:12">
      <c r="B34" s="104" t="s">
        <v>474</v>
      </c>
      <c r="C34" s="104" t="s">
        <v>514</v>
      </c>
      <c r="D34" s="104" t="s">
        <v>515</v>
      </c>
      <c r="E34" s="103" t="s">
        <v>446</v>
      </c>
      <c r="F34" s="105" t="s">
        <v>426</v>
      </c>
      <c r="H34" s="104" t="s">
        <v>474</v>
      </c>
      <c r="I34" s="104" t="s">
        <v>516</v>
      </c>
      <c r="J34" s="104" t="s">
        <v>517</v>
      </c>
      <c r="K34" s="103" t="s">
        <v>448</v>
      </c>
      <c r="L34" s="105" t="s">
        <v>1033</v>
      </c>
    </row>
    <row r="35" spans="1:12">
      <c r="B35" s="94"/>
    </row>
    <row r="36" spans="1:12">
      <c r="B36" s="94"/>
    </row>
    <row r="37" spans="1:12" ht="20.25">
      <c r="A37" s="197"/>
      <c r="B37" s="196" t="s">
        <v>17</v>
      </c>
      <c r="G37" s="197"/>
      <c r="H37" s="94"/>
    </row>
    <row r="38" spans="1:12" ht="15" thickBot="1">
      <c r="B38" s="85" t="s">
        <v>430</v>
      </c>
      <c r="C38" s="85" t="s">
        <v>431</v>
      </c>
      <c r="D38" s="86" t="s">
        <v>432</v>
      </c>
      <c r="E38" s="86" t="s">
        <v>433</v>
      </c>
      <c r="F38" s="85"/>
      <c r="H38" s="85" t="s">
        <v>434</v>
      </c>
      <c r="I38" s="85" t="s">
        <v>435</v>
      </c>
      <c r="J38" s="86" t="s">
        <v>436</v>
      </c>
      <c r="K38" s="86" t="s">
        <v>437</v>
      </c>
      <c r="L38" s="85"/>
    </row>
    <row r="39" spans="1:12" ht="25.5">
      <c r="B39" s="227" t="s">
        <v>438</v>
      </c>
      <c r="C39" s="92" t="s">
        <v>518</v>
      </c>
      <c r="D39" s="92" t="s">
        <v>519</v>
      </c>
      <c r="E39" s="87" t="s">
        <v>446</v>
      </c>
      <c r="F39" s="93" t="s">
        <v>426</v>
      </c>
      <c r="H39" s="227" t="s">
        <v>438</v>
      </c>
      <c r="I39" s="92" t="s">
        <v>520</v>
      </c>
      <c r="J39" s="92" t="s">
        <v>521</v>
      </c>
      <c r="K39" s="87" t="s">
        <v>448</v>
      </c>
      <c r="L39" s="93" t="s">
        <v>1033</v>
      </c>
    </row>
    <row r="40" spans="1:12" s="198" customFormat="1" ht="38.25">
      <c r="B40" s="226"/>
      <c r="C40" s="92" t="s">
        <v>522</v>
      </c>
      <c r="D40" s="92" t="s">
        <v>523</v>
      </c>
      <c r="E40" s="91" t="s">
        <v>446</v>
      </c>
      <c r="F40" s="93" t="s">
        <v>426</v>
      </c>
      <c r="H40" s="226"/>
      <c r="I40" s="92" t="s">
        <v>524</v>
      </c>
      <c r="J40" s="92" t="s">
        <v>525</v>
      </c>
      <c r="K40" s="91" t="s">
        <v>448</v>
      </c>
      <c r="L40" s="93" t="s">
        <v>1033</v>
      </c>
    </row>
    <row r="41" spans="1:12" s="198" customFormat="1" ht="63.75">
      <c r="B41" s="226"/>
      <c r="C41" s="92" t="s">
        <v>526</v>
      </c>
      <c r="D41" s="92" t="s">
        <v>527</v>
      </c>
      <c r="E41" s="91" t="s">
        <v>528</v>
      </c>
      <c r="F41" s="93" t="s">
        <v>426</v>
      </c>
      <c r="H41" s="226"/>
      <c r="I41" s="92" t="s">
        <v>529</v>
      </c>
      <c r="J41" s="92" t="s">
        <v>530</v>
      </c>
      <c r="K41" s="91" t="s">
        <v>443</v>
      </c>
      <c r="L41" s="93" t="s">
        <v>1033</v>
      </c>
    </row>
    <row r="42" spans="1:12" s="198" customFormat="1" ht="38.25">
      <c r="B42" s="226"/>
      <c r="C42" s="92" t="s">
        <v>531</v>
      </c>
      <c r="D42" s="92" t="s">
        <v>532</v>
      </c>
      <c r="E42" s="91" t="s">
        <v>446</v>
      </c>
      <c r="F42" s="93" t="s">
        <v>426</v>
      </c>
      <c r="H42" s="226"/>
      <c r="I42" s="92" t="s">
        <v>533</v>
      </c>
      <c r="J42" s="92" t="s">
        <v>534</v>
      </c>
      <c r="K42" s="91" t="s">
        <v>448</v>
      </c>
      <c r="L42" s="93" t="s">
        <v>1033</v>
      </c>
    </row>
    <row r="43" spans="1:12" s="198" customFormat="1" ht="25.5">
      <c r="B43" s="226"/>
      <c r="C43" s="92" t="s">
        <v>535</v>
      </c>
      <c r="D43" s="92" t="s">
        <v>536</v>
      </c>
      <c r="E43" s="91" t="s">
        <v>446</v>
      </c>
      <c r="F43" s="93" t="s">
        <v>426</v>
      </c>
      <c r="H43" s="226"/>
      <c r="I43" s="92" t="s">
        <v>537</v>
      </c>
      <c r="J43" s="92" t="s">
        <v>538</v>
      </c>
      <c r="K43" s="91" t="s">
        <v>448</v>
      </c>
      <c r="L43" s="93" t="s">
        <v>1033</v>
      </c>
    </row>
    <row r="44" spans="1:12" s="198" customFormat="1">
      <c r="B44" s="226"/>
      <c r="C44" s="229" t="s">
        <v>539</v>
      </c>
      <c r="D44" s="229" t="s">
        <v>540</v>
      </c>
      <c r="E44" s="230" t="s">
        <v>528</v>
      </c>
      <c r="F44" s="224" t="s">
        <v>426</v>
      </c>
      <c r="H44" s="226"/>
      <c r="I44" s="229" t="s">
        <v>541</v>
      </c>
      <c r="J44" s="229" t="s">
        <v>542</v>
      </c>
      <c r="K44" s="230" t="s">
        <v>443</v>
      </c>
      <c r="L44" s="224" t="s">
        <v>1033</v>
      </c>
    </row>
    <row r="45" spans="1:12">
      <c r="B45" s="228"/>
      <c r="C45" s="228"/>
      <c r="D45" s="228"/>
      <c r="E45" s="231"/>
      <c r="F45" s="225"/>
      <c r="H45" s="228"/>
      <c r="I45" s="228"/>
      <c r="J45" s="228"/>
      <c r="K45" s="231" t="s">
        <v>443</v>
      </c>
      <c r="L45" s="225"/>
    </row>
    <row r="46" spans="1:12" ht="51">
      <c r="B46" s="226" t="s">
        <v>469</v>
      </c>
      <c r="C46" s="92" t="s">
        <v>543</v>
      </c>
      <c r="D46" s="92" t="s">
        <v>544</v>
      </c>
      <c r="E46" s="110" t="s">
        <v>446</v>
      </c>
      <c r="F46" s="111" t="s">
        <v>426</v>
      </c>
      <c r="H46" s="226" t="s">
        <v>469</v>
      </c>
      <c r="I46" s="92" t="s">
        <v>545</v>
      </c>
      <c r="J46" s="92" t="s">
        <v>546</v>
      </c>
      <c r="K46" s="110" t="s">
        <v>448</v>
      </c>
      <c r="L46" s="111" t="s">
        <v>1033</v>
      </c>
    </row>
    <row r="47" spans="1:12" ht="51">
      <c r="B47" s="226"/>
      <c r="C47" s="112" t="s">
        <v>547</v>
      </c>
      <c r="D47" s="112" t="s">
        <v>548</v>
      </c>
      <c r="E47" s="113" t="s">
        <v>446</v>
      </c>
      <c r="F47" s="93" t="s">
        <v>426</v>
      </c>
      <c r="H47" s="226"/>
      <c r="I47" s="112" t="s">
        <v>549</v>
      </c>
      <c r="J47" s="112" t="s">
        <v>550</v>
      </c>
      <c r="K47" s="113" t="s">
        <v>448</v>
      </c>
      <c r="L47" s="93" t="s">
        <v>1033</v>
      </c>
    </row>
    <row r="48" spans="1:12" ht="25.5">
      <c r="B48" s="104" t="s">
        <v>474</v>
      </c>
      <c r="C48" s="104" t="s">
        <v>551</v>
      </c>
      <c r="D48" s="104" t="s">
        <v>552</v>
      </c>
      <c r="E48" s="103" t="s">
        <v>446</v>
      </c>
      <c r="F48" s="105" t="s">
        <v>426</v>
      </c>
      <c r="H48" s="104" t="s">
        <v>474</v>
      </c>
      <c r="I48" s="104" t="s">
        <v>553</v>
      </c>
      <c r="J48" s="104" t="s">
        <v>554</v>
      </c>
      <c r="K48" s="103" t="s">
        <v>448</v>
      </c>
      <c r="L48" s="105" t="s">
        <v>1033</v>
      </c>
    </row>
    <row r="51" spans="2:12" ht="20.25">
      <c r="B51" s="196" t="s">
        <v>18</v>
      </c>
      <c r="H51" s="196"/>
    </row>
    <row r="52" spans="2:12" ht="15" thickBot="1">
      <c r="B52" s="84" t="s">
        <v>430</v>
      </c>
      <c r="C52" s="84" t="s">
        <v>431</v>
      </c>
      <c r="D52" s="120" t="s">
        <v>432</v>
      </c>
      <c r="E52" s="120" t="s">
        <v>433</v>
      </c>
      <c r="F52" s="84"/>
      <c r="H52" s="85" t="s">
        <v>434</v>
      </c>
      <c r="I52" s="85" t="s">
        <v>435</v>
      </c>
      <c r="J52" s="86" t="s">
        <v>436</v>
      </c>
      <c r="K52" s="86" t="s">
        <v>437</v>
      </c>
      <c r="L52" s="84"/>
    </row>
    <row r="53" spans="2:12" ht="38.25">
      <c r="B53" s="232" t="s">
        <v>438</v>
      </c>
      <c r="C53" s="109" t="s">
        <v>555</v>
      </c>
      <c r="D53" s="109" t="s">
        <v>556</v>
      </c>
      <c r="E53" s="121" t="s">
        <v>446</v>
      </c>
      <c r="F53" s="122" t="s">
        <v>426</v>
      </c>
      <c r="H53" s="232" t="s">
        <v>438</v>
      </c>
      <c r="I53" s="109" t="s">
        <v>557</v>
      </c>
      <c r="J53" s="109" t="s">
        <v>558</v>
      </c>
      <c r="K53" s="121" t="s">
        <v>448</v>
      </c>
      <c r="L53" s="122" t="s">
        <v>1033</v>
      </c>
    </row>
    <row r="54" spans="2:12" ht="25.5">
      <c r="B54" s="226"/>
      <c r="C54" s="100" t="s">
        <v>559</v>
      </c>
      <c r="D54" s="100" t="s">
        <v>560</v>
      </c>
      <c r="E54" s="99" t="s">
        <v>446</v>
      </c>
      <c r="F54" s="123" t="s">
        <v>426</v>
      </c>
      <c r="H54" s="226"/>
      <c r="I54" s="100" t="s">
        <v>561</v>
      </c>
      <c r="J54" s="100" t="s">
        <v>562</v>
      </c>
      <c r="K54" s="99" t="s">
        <v>448</v>
      </c>
      <c r="L54" s="123" t="s">
        <v>1033</v>
      </c>
    </row>
    <row r="55" spans="2:12" ht="25.5">
      <c r="B55" s="226"/>
      <c r="C55" s="100" t="s">
        <v>563</v>
      </c>
      <c r="D55" s="100" t="s">
        <v>564</v>
      </c>
      <c r="E55" s="99" t="s">
        <v>446</v>
      </c>
      <c r="F55" s="123" t="s">
        <v>426</v>
      </c>
      <c r="H55" s="226"/>
      <c r="I55" s="100" t="s">
        <v>565</v>
      </c>
      <c r="J55" s="100" t="s">
        <v>566</v>
      </c>
      <c r="K55" s="99" t="s">
        <v>448</v>
      </c>
      <c r="L55" s="123" t="s">
        <v>1033</v>
      </c>
    </row>
    <row r="56" spans="2:12" ht="25.5">
      <c r="B56" s="226"/>
      <c r="C56" s="100" t="s">
        <v>567</v>
      </c>
      <c r="D56" s="100" t="s">
        <v>568</v>
      </c>
      <c r="E56" s="99" t="s">
        <v>446</v>
      </c>
      <c r="F56" s="123" t="s">
        <v>426</v>
      </c>
      <c r="H56" s="226"/>
      <c r="I56" s="100" t="s">
        <v>569</v>
      </c>
      <c r="J56" s="100" t="s">
        <v>570</v>
      </c>
      <c r="K56" s="99" t="s">
        <v>448</v>
      </c>
      <c r="L56" s="123" t="s">
        <v>1033</v>
      </c>
    </row>
    <row r="57" spans="2:12" ht="51">
      <c r="B57" s="233"/>
      <c r="C57" s="106" t="s">
        <v>571</v>
      </c>
      <c r="D57" s="106" t="s">
        <v>572</v>
      </c>
      <c r="E57" s="124" t="s">
        <v>446</v>
      </c>
      <c r="F57" s="125" t="s">
        <v>426</v>
      </c>
      <c r="H57" s="233"/>
      <c r="I57" s="106" t="s">
        <v>573</v>
      </c>
      <c r="J57" s="106" t="s">
        <v>574</v>
      </c>
      <c r="K57" s="124" t="s">
        <v>448</v>
      </c>
      <c r="L57" s="125" t="s">
        <v>1033</v>
      </c>
    </row>
    <row r="58" spans="2:12" ht="51">
      <c r="B58" s="100" t="s">
        <v>469</v>
      </c>
      <c r="C58" s="100" t="s">
        <v>575</v>
      </c>
      <c r="D58" s="100" t="s">
        <v>576</v>
      </c>
      <c r="E58" s="99" t="s">
        <v>446</v>
      </c>
      <c r="F58" s="123" t="s">
        <v>426</v>
      </c>
      <c r="H58" s="100" t="s">
        <v>469</v>
      </c>
      <c r="I58" s="100" t="s">
        <v>577</v>
      </c>
      <c r="J58" s="100" t="s">
        <v>578</v>
      </c>
      <c r="K58" s="99" t="s">
        <v>448</v>
      </c>
      <c r="L58" s="123" t="s">
        <v>1033</v>
      </c>
    </row>
    <row r="59" spans="2:12" ht="25.5">
      <c r="B59" s="100"/>
      <c r="C59" s="100" t="s">
        <v>579</v>
      </c>
      <c r="D59" s="100" t="s">
        <v>580</v>
      </c>
      <c r="E59" s="99" t="s">
        <v>446</v>
      </c>
      <c r="F59" s="123" t="s">
        <v>426</v>
      </c>
      <c r="H59" s="100"/>
      <c r="I59" s="100" t="s">
        <v>581</v>
      </c>
      <c r="J59" s="100" t="s">
        <v>582</v>
      </c>
      <c r="K59" s="99" t="s">
        <v>448</v>
      </c>
      <c r="L59" s="123" t="s">
        <v>1033</v>
      </c>
    </row>
    <row r="60" spans="2:12" ht="38.25">
      <c r="B60" s="232" t="s">
        <v>474</v>
      </c>
      <c r="C60" s="109" t="s">
        <v>583</v>
      </c>
      <c r="D60" s="109" t="s">
        <v>584</v>
      </c>
      <c r="E60" s="121" t="s">
        <v>446</v>
      </c>
      <c r="F60" s="122" t="s">
        <v>426</v>
      </c>
      <c r="H60" s="232" t="s">
        <v>474</v>
      </c>
      <c r="I60" s="109" t="s">
        <v>585</v>
      </c>
      <c r="J60" s="109" t="s">
        <v>586</v>
      </c>
      <c r="K60" s="121" t="s">
        <v>448</v>
      </c>
      <c r="L60" s="122" t="s">
        <v>1033</v>
      </c>
    </row>
    <row r="61" spans="2:12">
      <c r="B61" s="226"/>
      <c r="C61" s="100" t="s">
        <v>587</v>
      </c>
      <c r="D61" s="100" t="s">
        <v>588</v>
      </c>
      <c r="E61" s="99" t="s">
        <v>446</v>
      </c>
      <c r="F61" s="123" t="s">
        <v>426</v>
      </c>
      <c r="H61" s="226"/>
      <c r="I61" s="100" t="s">
        <v>589</v>
      </c>
      <c r="J61" s="100" t="s">
        <v>590</v>
      </c>
      <c r="K61" s="99" t="s">
        <v>448</v>
      </c>
      <c r="L61" s="123" t="s">
        <v>1033</v>
      </c>
    </row>
    <row r="62" spans="2:12" ht="25.5">
      <c r="B62" s="226"/>
      <c r="C62" s="100" t="s">
        <v>591</v>
      </c>
      <c r="D62" s="100" t="s">
        <v>592</v>
      </c>
      <c r="E62" s="99" t="s">
        <v>446</v>
      </c>
      <c r="F62" s="123" t="s">
        <v>426</v>
      </c>
      <c r="H62" s="226"/>
      <c r="I62" s="100" t="s">
        <v>593</v>
      </c>
      <c r="J62" s="100" t="s">
        <v>594</v>
      </c>
      <c r="K62" s="99" t="s">
        <v>448</v>
      </c>
      <c r="L62" s="123" t="s">
        <v>1033</v>
      </c>
    </row>
    <row r="63" spans="2:12" ht="25.5">
      <c r="B63" s="233"/>
      <c r="C63" s="106" t="s">
        <v>595</v>
      </c>
      <c r="D63" s="106" t="s">
        <v>596</v>
      </c>
      <c r="E63" s="124" t="s">
        <v>446</v>
      </c>
      <c r="F63" s="125" t="s">
        <v>426</v>
      </c>
      <c r="H63" s="233"/>
      <c r="I63" s="106" t="s">
        <v>597</v>
      </c>
      <c r="J63" s="106" t="s">
        <v>598</v>
      </c>
      <c r="K63" s="124" t="s">
        <v>448</v>
      </c>
      <c r="L63" s="125" t="s">
        <v>1033</v>
      </c>
    </row>
    <row r="65" spans="2:12" ht="20.25">
      <c r="B65" s="196" t="s">
        <v>19</v>
      </c>
    </row>
    <row r="67" spans="2:12">
      <c r="B67" s="126" t="s">
        <v>430</v>
      </c>
      <c r="C67" s="126" t="s">
        <v>431</v>
      </c>
      <c r="D67" s="127" t="s">
        <v>432</v>
      </c>
      <c r="E67" s="127" t="s">
        <v>433</v>
      </c>
      <c r="F67" s="126"/>
      <c r="H67" s="126" t="s">
        <v>430</v>
      </c>
      <c r="I67" s="126" t="s">
        <v>431</v>
      </c>
      <c r="J67" s="127" t="s">
        <v>432</v>
      </c>
      <c r="K67" s="127" t="s">
        <v>433</v>
      </c>
      <c r="L67" s="126"/>
    </row>
    <row r="68" spans="2:12" ht="25.5">
      <c r="B68" s="232" t="s">
        <v>438</v>
      </c>
      <c r="C68" s="109" t="s">
        <v>599</v>
      </c>
      <c r="D68" s="109" t="s">
        <v>600</v>
      </c>
      <c r="E68" s="121" t="s">
        <v>446</v>
      </c>
      <c r="F68" s="122" t="s">
        <v>426</v>
      </c>
      <c r="H68" s="232" t="s">
        <v>438</v>
      </c>
      <c r="I68" s="109" t="s">
        <v>601</v>
      </c>
      <c r="J68" s="109" t="s">
        <v>602</v>
      </c>
      <c r="K68" s="121" t="s">
        <v>448</v>
      </c>
      <c r="L68" s="122" t="s">
        <v>1033</v>
      </c>
    </row>
    <row r="69" spans="2:12" ht="25.5">
      <c r="B69" s="226"/>
      <c r="C69" s="100" t="s">
        <v>603</v>
      </c>
      <c r="D69" s="100" t="s">
        <v>604</v>
      </c>
      <c r="E69" s="99" t="s">
        <v>446</v>
      </c>
      <c r="F69" s="123" t="s">
        <v>426</v>
      </c>
      <c r="H69" s="226"/>
      <c r="I69" s="100" t="s">
        <v>605</v>
      </c>
      <c r="J69" s="100" t="s">
        <v>606</v>
      </c>
      <c r="K69" s="99" t="s">
        <v>448</v>
      </c>
      <c r="L69" s="123" t="s">
        <v>1033</v>
      </c>
    </row>
    <row r="70" spans="2:12" ht="25.5">
      <c r="B70" s="226"/>
      <c r="C70" s="100" t="s">
        <v>607</v>
      </c>
      <c r="D70" s="100" t="s">
        <v>608</v>
      </c>
      <c r="E70" s="99" t="s">
        <v>446</v>
      </c>
      <c r="F70" s="123" t="s">
        <v>426</v>
      </c>
      <c r="H70" s="226"/>
      <c r="I70" s="100" t="s">
        <v>609</v>
      </c>
      <c r="J70" s="100" t="s">
        <v>610</v>
      </c>
      <c r="K70" s="99" t="s">
        <v>448</v>
      </c>
      <c r="L70" s="123" t="s">
        <v>1033</v>
      </c>
    </row>
    <row r="71" spans="2:12" ht="25.5">
      <c r="B71" s="226"/>
      <c r="C71" s="100" t="s">
        <v>611</v>
      </c>
      <c r="D71" s="100" t="s">
        <v>612</v>
      </c>
      <c r="E71" s="99" t="s">
        <v>446</v>
      </c>
      <c r="F71" s="123" t="s">
        <v>426</v>
      </c>
      <c r="H71" s="226"/>
      <c r="I71" s="100" t="s">
        <v>613</v>
      </c>
      <c r="J71" s="100" t="s">
        <v>614</v>
      </c>
      <c r="K71" s="99" t="s">
        <v>448</v>
      </c>
      <c r="L71" s="123" t="s">
        <v>1033</v>
      </c>
    </row>
    <row r="72" spans="2:12" ht="25.5">
      <c r="B72" s="226"/>
      <c r="C72" s="100" t="s">
        <v>615</v>
      </c>
      <c r="D72" s="100" t="s">
        <v>616</v>
      </c>
      <c r="E72" s="99" t="s">
        <v>446</v>
      </c>
      <c r="F72" s="123" t="s">
        <v>426</v>
      </c>
      <c r="H72" s="226"/>
      <c r="I72" s="100" t="s">
        <v>617</v>
      </c>
      <c r="J72" s="100" t="s">
        <v>618</v>
      </c>
      <c r="K72" s="99" t="s">
        <v>448</v>
      </c>
      <c r="L72" s="123" t="s">
        <v>1033</v>
      </c>
    </row>
    <row r="73" spans="2:12" ht="25.5">
      <c r="B73" s="233"/>
      <c r="C73" s="106" t="s">
        <v>619</v>
      </c>
      <c r="D73" s="106" t="s">
        <v>620</v>
      </c>
      <c r="E73" s="124" t="s">
        <v>446</v>
      </c>
      <c r="F73" s="125" t="s">
        <v>426</v>
      </c>
      <c r="H73" s="233"/>
      <c r="I73" s="106" t="s">
        <v>621</v>
      </c>
      <c r="J73" s="106" t="s">
        <v>622</v>
      </c>
      <c r="K73" s="124" t="s">
        <v>448</v>
      </c>
      <c r="L73" s="125" t="s">
        <v>1033</v>
      </c>
    </row>
    <row r="74" spans="2:12" ht="38.25">
      <c r="B74" s="100" t="s">
        <v>469</v>
      </c>
      <c r="C74" s="100" t="s">
        <v>623</v>
      </c>
      <c r="D74" s="100" t="s">
        <v>624</v>
      </c>
      <c r="E74" s="99" t="s">
        <v>446</v>
      </c>
      <c r="F74" s="123" t="s">
        <v>426</v>
      </c>
      <c r="H74" s="100" t="s">
        <v>469</v>
      </c>
      <c r="I74" s="100" t="s">
        <v>625</v>
      </c>
      <c r="J74" s="100" t="s">
        <v>626</v>
      </c>
      <c r="K74" s="99" t="s">
        <v>448</v>
      </c>
      <c r="L74" s="123" t="s">
        <v>1033</v>
      </c>
    </row>
    <row r="75" spans="2:12" ht="25.5">
      <c r="B75" s="128" t="s">
        <v>474</v>
      </c>
      <c r="C75" s="128" t="s">
        <v>627</v>
      </c>
      <c r="D75" s="128" t="s">
        <v>628</v>
      </c>
      <c r="E75" s="129" t="s">
        <v>446</v>
      </c>
      <c r="F75" s="130" t="s">
        <v>426</v>
      </c>
      <c r="H75" s="128" t="s">
        <v>474</v>
      </c>
      <c r="I75" s="128" t="s">
        <v>629</v>
      </c>
      <c r="J75" s="128" t="s">
        <v>630</v>
      </c>
      <c r="K75" s="129" t="s">
        <v>448</v>
      </c>
      <c r="L75" s="130" t="s">
        <v>1033</v>
      </c>
    </row>
    <row r="77" spans="2:12" ht="20.25">
      <c r="B77" s="196" t="s">
        <v>20</v>
      </c>
    </row>
    <row r="79" spans="2:12" ht="15" thickBot="1">
      <c r="B79" s="126" t="s">
        <v>430</v>
      </c>
      <c r="C79" s="126" t="s">
        <v>431</v>
      </c>
      <c r="D79" s="127" t="s">
        <v>432</v>
      </c>
      <c r="E79" s="127" t="s">
        <v>433</v>
      </c>
      <c r="F79" s="126"/>
      <c r="H79" s="85" t="s">
        <v>434</v>
      </c>
      <c r="I79" s="85" t="s">
        <v>435</v>
      </c>
      <c r="J79" s="86" t="s">
        <v>436</v>
      </c>
      <c r="K79" s="86" t="s">
        <v>437</v>
      </c>
      <c r="L79" s="126"/>
    </row>
    <row r="80" spans="2:12" ht="26.25" thickBot="1">
      <c r="B80" s="226" t="s">
        <v>438</v>
      </c>
      <c r="C80" s="131" t="s">
        <v>631</v>
      </c>
      <c r="D80" s="131" t="s">
        <v>632</v>
      </c>
      <c r="E80" s="132" t="s">
        <v>446</v>
      </c>
      <c r="F80" s="133" t="s">
        <v>426</v>
      </c>
      <c r="H80" s="226" t="s">
        <v>438</v>
      </c>
      <c r="I80" s="131" t="s">
        <v>633</v>
      </c>
      <c r="J80" s="136" t="s">
        <v>634</v>
      </c>
      <c r="K80" s="131" t="s">
        <v>448</v>
      </c>
      <c r="L80" s="133" t="s">
        <v>1033</v>
      </c>
    </row>
    <row r="81" spans="2:12" ht="26.25" thickBot="1">
      <c r="B81" s="226"/>
      <c r="C81" s="92" t="s">
        <v>635</v>
      </c>
      <c r="D81" s="92" t="s">
        <v>632</v>
      </c>
      <c r="E81" s="91" t="s">
        <v>636</v>
      </c>
      <c r="F81" s="93" t="s">
        <v>426</v>
      </c>
      <c r="H81" s="226"/>
      <c r="I81" s="92" t="s">
        <v>637</v>
      </c>
      <c r="J81" s="137" t="s">
        <v>634</v>
      </c>
      <c r="K81" s="92" t="s">
        <v>443</v>
      </c>
      <c r="L81" s="93" t="s">
        <v>1033</v>
      </c>
    </row>
    <row r="82" spans="2:12" ht="26.25" thickBot="1">
      <c r="B82" s="226"/>
      <c r="C82" s="92" t="s">
        <v>638</v>
      </c>
      <c r="D82" s="92" t="s">
        <v>639</v>
      </c>
      <c r="E82" s="91" t="s">
        <v>446</v>
      </c>
      <c r="F82" s="93" t="s">
        <v>426</v>
      </c>
      <c r="H82" s="226"/>
      <c r="I82" s="92" t="s">
        <v>640</v>
      </c>
      <c r="J82" s="137" t="s">
        <v>641</v>
      </c>
      <c r="K82" s="92" t="s">
        <v>448</v>
      </c>
      <c r="L82" s="93" t="s">
        <v>1033</v>
      </c>
    </row>
    <row r="83" spans="2:12" ht="26.25" thickBot="1">
      <c r="B83" s="226"/>
      <c r="C83" s="92" t="s">
        <v>642</v>
      </c>
      <c r="D83" s="92" t="s">
        <v>643</v>
      </c>
      <c r="E83" s="91" t="s">
        <v>446</v>
      </c>
      <c r="F83" s="93" t="s">
        <v>426</v>
      </c>
      <c r="H83" s="226"/>
      <c r="I83" s="92" t="s">
        <v>644</v>
      </c>
      <c r="J83" s="137" t="s">
        <v>645</v>
      </c>
      <c r="K83" s="92" t="s">
        <v>448</v>
      </c>
      <c r="L83" s="93" t="s">
        <v>1033</v>
      </c>
    </row>
    <row r="84" spans="2:12" ht="51.75" thickBot="1">
      <c r="B84" s="226"/>
      <c r="C84" s="92" t="s">
        <v>646</v>
      </c>
      <c r="D84" s="92" t="s">
        <v>647</v>
      </c>
      <c r="E84" s="91" t="s">
        <v>648</v>
      </c>
      <c r="F84" s="93"/>
      <c r="H84" s="226"/>
      <c r="I84" s="92" t="s">
        <v>649</v>
      </c>
      <c r="J84" s="137" t="s">
        <v>650</v>
      </c>
      <c r="K84" s="92" t="s">
        <v>651</v>
      </c>
      <c r="L84" s="93"/>
    </row>
    <row r="85" spans="2:12" ht="26.25" thickBot="1">
      <c r="B85" s="226"/>
      <c r="C85" s="92" t="s">
        <v>652</v>
      </c>
      <c r="D85" s="92" t="s">
        <v>653</v>
      </c>
      <c r="E85" s="91" t="s">
        <v>446</v>
      </c>
      <c r="F85" s="93" t="s">
        <v>426</v>
      </c>
      <c r="H85" s="226"/>
      <c r="I85" s="92" t="s">
        <v>654</v>
      </c>
      <c r="J85" s="137" t="s">
        <v>655</v>
      </c>
      <c r="K85" s="92" t="s">
        <v>448</v>
      </c>
      <c r="L85" s="93" t="s">
        <v>1033</v>
      </c>
    </row>
    <row r="86" spans="2:12" ht="26.25" thickBot="1">
      <c r="B86" s="100"/>
      <c r="C86" s="134" t="s">
        <v>656</v>
      </c>
      <c r="D86" s="134" t="s">
        <v>657</v>
      </c>
      <c r="E86" s="91" t="s">
        <v>446</v>
      </c>
      <c r="F86" s="135"/>
      <c r="H86" s="100"/>
      <c r="I86" s="134" t="s">
        <v>658</v>
      </c>
      <c r="J86" s="138" t="s">
        <v>659</v>
      </c>
      <c r="K86" s="134" t="s">
        <v>448</v>
      </c>
      <c r="L86" s="135"/>
    </row>
    <row r="87" spans="2:12" ht="26.25" thickBot="1">
      <c r="B87" s="128" t="s">
        <v>474</v>
      </c>
      <c r="C87" s="128" t="s">
        <v>660</v>
      </c>
      <c r="D87" s="128" t="s">
        <v>661</v>
      </c>
      <c r="E87" s="129" t="s">
        <v>446</v>
      </c>
      <c r="F87" s="130" t="s">
        <v>426</v>
      </c>
      <c r="H87" s="128" t="s">
        <v>474</v>
      </c>
      <c r="I87" s="128" t="s">
        <v>662</v>
      </c>
      <c r="J87" s="138" t="s">
        <v>663</v>
      </c>
      <c r="K87" s="128" t="s">
        <v>448</v>
      </c>
      <c r="L87" s="130" t="s">
        <v>1033</v>
      </c>
    </row>
    <row r="90" spans="2:12" ht="20.25">
      <c r="B90" s="196" t="s">
        <v>664</v>
      </c>
    </row>
    <row r="92" spans="2:12" ht="15" thickBot="1">
      <c r="B92" s="140" t="s">
        <v>430</v>
      </c>
      <c r="C92" s="140" t="s">
        <v>431</v>
      </c>
      <c r="D92" s="141" t="s">
        <v>432</v>
      </c>
      <c r="E92" s="141" t="s">
        <v>433</v>
      </c>
      <c r="F92" s="140"/>
      <c r="G92" s="199"/>
      <c r="H92" s="142" t="s">
        <v>434</v>
      </c>
      <c r="I92" s="142" t="s">
        <v>435</v>
      </c>
      <c r="J92" s="143" t="s">
        <v>436</v>
      </c>
      <c r="K92" s="143" t="s">
        <v>437</v>
      </c>
      <c r="L92" s="140"/>
    </row>
    <row r="93" spans="2:12" ht="38.25">
      <c r="B93" s="247" t="s">
        <v>438</v>
      </c>
      <c r="C93" s="144" t="s">
        <v>665</v>
      </c>
      <c r="D93" s="144" t="s">
        <v>666</v>
      </c>
      <c r="E93" s="145" t="s">
        <v>636</v>
      </c>
      <c r="F93" s="146" t="s">
        <v>426</v>
      </c>
      <c r="G93" s="199"/>
      <c r="H93" s="247" t="s">
        <v>438</v>
      </c>
      <c r="I93" s="144" t="s">
        <v>667</v>
      </c>
      <c r="J93" s="144" t="s">
        <v>668</v>
      </c>
      <c r="K93" s="145" t="s">
        <v>443</v>
      </c>
      <c r="L93" s="146" t="s">
        <v>1033</v>
      </c>
    </row>
    <row r="94" spans="2:12" ht="38.25">
      <c r="B94" s="247"/>
      <c r="C94" s="144" t="s">
        <v>669</v>
      </c>
      <c r="D94" s="144" t="s">
        <v>670</v>
      </c>
      <c r="E94" s="145" t="s">
        <v>446</v>
      </c>
      <c r="F94" s="146" t="s">
        <v>426</v>
      </c>
      <c r="G94" s="199"/>
      <c r="H94" s="247"/>
      <c r="I94" s="144" t="s">
        <v>671</v>
      </c>
      <c r="J94" s="144" t="s">
        <v>672</v>
      </c>
      <c r="K94" s="145" t="s">
        <v>448</v>
      </c>
      <c r="L94" s="146" t="s">
        <v>1033</v>
      </c>
    </row>
    <row r="95" spans="2:12" ht="38.25">
      <c r="B95" s="247"/>
      <c r="C95" s="144" t="s">
        <v>673</v>
      </c>
      <c r="D95" s="144" t="s">
        <v>674</v>
      </c>
      <c r="E95" s="145" t="s">
        <v>446</v>
      </c>
      <c r="F95" s="146" t="s">
        <v>426</v>
      </c>
      <c r="G95" s="199"/>
      <c r="H95" s="247"/>
      <c r="I95" s="144" t="s">
        <v>675</v>
      </c>
      <c r="J95" s="144" t="s">
        <v>676</v>
      </c>
      <c r="K95" s="145" t="s">
        <v>448</v>
      </c>
      <c r="L95" s="146" t="s">
        <v>1033</v>
      </c>
    </row>
    <row r="96" spans="2:12" ht="38.25">
      <c r="B96" s="247"/>
      <c r="C96" s="144" t="s">
        <v>677</v>
      </c>
      <c r="D96" s="144" t="s">
        <v>678</v>
      </c>
      <c r="E96" s="145" t="s">
        <v>636</v>
      </c>
      <c r="F96" s="146" t="s">
        <v>426</v>
      </c>
      <c r="G96" s="199"/>
      <c r="H96" s="247"/>
      <c r="I96" s="144" t="s">
        <v>679</v>
      </c>
      <c r="J96" s="144" t="s">
        <v>680</v>
      </c>
      <c r="K96" s="145" t="s">
        <v>443</v>
      </c>
      <c r="L96" s="146" t="s">
        <v>1033</v>
      </c>
    </row>
    <row r="97" spans="2:12" ht="51">
      <c r="B97" s="247"/>
      <c r="C97" s="144" t="s">
        <v>681</v>
      </c>
      <c r="D97" s="144" t="s">
        <v>682</v>
      </c>
      <c r="E97" s="145" t="s">
        <v>636</v>
      </c>
      <c r="F97" s="146" t="s">
        <v>426</v>
      </c>
      <c r="G97" s="199"/>
      <c r="H97" s="247"/>
      <c r="I97" s="144" t="s">
        <v>683</v>
      </c>
      <c r="J97" s="144" t="s">
        <v>684</v>
      </c>
      <c r="K97" s="145" t="s">
        <v>443</v>
      </c>
      <c r="L97" s="146" t="s">
        <v>1033</v>
      </c>
    </row>
    <row r="98" spans="2:12" ht="51">
      <c r="B98" s="247"/>
      <c r="C98" s="144" t="s">
        <v>685</v>
      </c>
      <c r="D98" s="144" t="s">
        <v>686</v>
      </c>
      <c r="E98" s="145" t="s">
        <v>687</v>
      </c>
      <c r="F98" s="146" t="s">
        <v>426</v>
      </c>
      <c r="G98" s="199"/>
      <c r="H98" s="247"/>
      <c r="I98" s="144" t="s">
        <v>685</v>
      </c>
      <c r="J98" s="144" t="s">
        <v>688</v>
      </c>
      <c r="K98" s="145" t="s">
        <v>651</v>
      </c>
      <c r="L98" s="146" t="s">
        <v>1033</v>
      </c>
    </row>
    <row r="99" spans="2:12">
      <c r="B99" s="144"/>
      <c r="C99" s="144"/>
      <c r="D99" s="144"/>
      <c r="E99" s="145"/>
      <c r="F99" s="146"/>
      <c r="G99" s="199"/>
      <c r="H99" s="144"/>
      <c r="I99" s="144"/>
      <c r="J99" s="144"/>
      <c r="K99" s="145"/>
      <c r="L99" s="146"/>
    </row>
    <row r="100" spans="2:12" ht="51">
      <c r="B100" s="248" t="s">
        <v>469</v>
      </c>
      <c r="C100" s="147" t="s">
        <v>689</v>
      </c>
      <c r="D100" s="147" t="s">
        <v>690</v>
      </c>
      <c r="E100" s="148" t="s">
        <v>636</v>
      </c>
      <c r="F100" s="149" t="s">
        <v>426</v>
      </c>
      <c r="G100" s="199"/>
      <c r="H100" s="248" t="s">
        <v>469</v>
      </c>
      <c r="I100" s="147" t="s">
        <v>691</v>
      </c>
      <c r="J100" s="147" t="s">
        <v>692</v>
      </c>
      <c r="K100" s="148" t="s">
        <v>443</v>
      </c>
      <c r="L100" s="149" t="s">
        <v>1033</v>
      </c>
    </row>
    <row r="101" spans="2:12">
      <c r="B101" s="249"/>
      <c r="C101" s="150"/>
      <c r="D101" s="150"/>
      <c r="E101" s="151"/>
      <c r="F101" s="152"/>
      <c r="G101" s="199"/>
      <c r="H101" s="249"/>
      <c r="I101" s="150"/>
      <c r="J101" s="150"/>
      <c r="K101" s="151"/>
      <c r="L101" s="152"/>
    </row>
    <row r="104" spans="2:12" ht="20.25">
      <c r="B104" s="196" t="s">
        <v>693</v>
      </c>
    </row>
    <row r="105" spans="2:12" ht="20.25">
      <c r="B105" s="196"/>
    </row>
    <row r="106" spans="2:12" ht="15" thickBot="1">
      <c r="B106" s="126" t="s">
        <v>430</v>
      </c>
      <c r="C106" s="126" t="s">
        <v>431</v>
      </c>
      <c r="D106" s="127" t="s">
        <v>432</v>
      </c>
      <c r="E106" s="127" t="s">
        <v>433</v>
      </c>
      <c r="F106" s="126"/>
      <c r="H106" s="142" t="s">
        <v>434</v>
      </c>
      <c r="I106" s="142" t="s">
        <v>435</v>
      </c>
      <c r="J106" s="143" t="s">
        <v>436</v>
      </c>
      <c r="K106" s="143" t="s">
        <v>437</v>
      </c>
      <c r="L106" s="126"/>
    </row>
    <row r="107" spans="2:12">
      <c r="B107" s="226" t="s">
        <v>438</v>
      </c>
      <c r="C107" s="100"/>
      <c r="D107" s="100"/>
      <c r="E107" s="99"/>
      <c r="F107" s="123" t="s">
        <v>426</v>
      </c>
      <c r="H107" s="226" t="s">
        <v>438</v>
      </c>
      <c r="I107" s="100"/>
      <c r="J107" s="100"/>
      <c r="K107" s="99"/>
      <c r="L107" s="123" t="s">
        <v>1033</v>
      </c>
    </row>
    <row r="108" spans="2:12" ht="51">
      <c r="B108" s="226"/>
      <c r="C108" s="100" t="s">
        <v>694</v>
      </c>
      <c r="D108" s="100" t="s">
        <v>695</v>
      </c>
      <c r="E108" s="99" t="s">
        <v>446</v>
      </c>
      <c r="F108" s="123" t="s">
        <v>426</v>
      </c>
      <c r="H108" s="226"/>
      <c r="I108" s="100" t="s">
        <v>709</v>
      </c>
      <c r="J108" s="100" t="s">
        <v>710</v>
      </c>
      <c r="K108" s="99" t="s">
        <v>448</v>
      </c>
      <c r="L108" s="123" t="s">
        <v>1033</v>
      </c>
    </row>
    <row r="109" spans="2:12" ht="38.25">
      <c r="B109" s="226"/>
      <c r="C109" s="100" t="s">
        <v>696</v>
      </c>
      <c r="D109" s="100" t="s">
        <v>697</v>
      </c>
      <c r="E109" s="99" t="s">
        <v>446</v>
      </c>
      <c r="F109" s="123" t="s">
        <v>426</v>
      </c>
      <c r="H109" s="226"/>
      <c r="I109" s="100" t="s">
        <v>711</v>
      </c>
      <c r="J109" s="100" t="s">
        <v>712</v>
      </c>
      <c r="K109" s="99" t="s">
        <v>448</v>
      </c>
      <c r="L109" s="123" t="s">
        <v>1033</v>
      </c>
    </row>
    <row r="110" spans="2:12" ht="38.25">
      <c r="B110" s="226"/>
      <c r="C110" s="100" t="s">
        <v>698</v>
      </c>
      <c r="D110" s="100" t="s">
        <v>699</v>
      </c>
      <c r="E110" s="99" t="s">
        <v>446</v>
      </c>
      <c r="F110" s="123" t="s">
        <v>426</v>
      </c>
      <c r="H110" s="226"/>
      <c r="I110" s="100" t="s">
        <v>713</v>
      </c>
      <c r="J110" s="100" t="s">
        <v>714</v>
      </c>
      <c r="K110" s="99" t="s">
        <v>448</v>
      </c>
      <c r="L110" s="123" t="s">
        <v>1033</v>
      </c>
    </row>
    <row r="111" spans="2:12" ht="51">
      <c r="B111" s="226"/>
      <c r="C111" s="100" t="s">
        <v>700</v>
      </c>
      <c r="D111" s="100" t="s">
        <v>701</v>
      </c>
      <c r="E111" s="99" t="s">
        <v>446</v>
      </c>
      <c r="F111" s="123" t="s">
        <v>426</v>
      </c>
      <c r="H111" s="226"/>
      <c r="I111" s="100" t="s">
        <v>715</v>
      </c>
      <c r="J111" s="100" t="s">
        <v>716</v>
      </c>
      <c r="K111" s="99" t="s">
        <v>448</v>
      </c>
      <c r="L111" s="123" t="s">
        <v>1033</v>
      </c>
    </row>
    <row r="112" spans="2:12">
      <c r="B112" s="100"/>
      <c r="C112" s="100"/>
      <c r="D112" s="100"/>
      <c r="E112" s="99"/>
      <c r="F112" s="123"/>
      <c r="H112" s="100"/>
      <c r="I112" s="100"/>
      <c r="J112" s="100"/>
      <c r="K112" s="99"/>
      <c r="L112" s="123"/>
    </row>
    <row r="113" spans="2:12" ht="51">
      <c r="B113" s="232" t="s">
        <v>469</v>
      </c>
      <c r="C113" s="109" t="s">
        <v>702</v>
      </c>
      <c r="D113" s="109" t="s">
        <v>703</v>
      </c>
      <c r="E113" s="121" t="s">
        <v>446</v>
      </c>
      <c r="F113" s="122" t="s">
        <v>426</v>
      </c>
      <c r="H113" s="232" t="s">
        <v>469</v>
      </c>
      <c r="I113" s="109" t="s">
        <v>717</v>
      </c>
      <c r="J113" s="109" t="s">
        <v>718</v>
      </c>
      <c r="K113" s="121" t="s">
        <v>448</v>
      </c>
      <c r="L113" s="122" t="s">
        <v>1033</v>
      </c>
    </row>
    <row r="114" spans="2:12">
      <c r="B114" s="226"/>
      <c r="C114" s="100"/>
      <c r="D114" s="100"/>
      <c r="E114" s="99"/>
      <c r="F114" s="123"/>
      <c r="H114" s="226"/>
      <c r="I114" s="100"/>
      <c r="J114" s="100"/>
      <c r="K114" s="99"/>
      <c r="L114" s="123"/>
    </row>
    <row r="115" spans="2:12" ht="63.75">
      <c r="B115" s="100"/>
      <c r="C115" s="100" t="s">
        <v>704</v>
      </c>
      <c r="D115" s="100" t="s">
        <v>705</v>
      </c>
      <c r="E115" s="99" t="s">
        <v>446</v>
      </c>
      <c r="F115" s="123" t="s">
        <v>426</v>
      </c>
      <c r="H115" s="100"/>
      <c r="I115" s="100" t="s">
        <v>719</v>
      </c>
      <c r="J115" s="100" t="s">
        <v>723</v>
      </c>
      <c r="K115" s="99" t="s">
        <v>448</v>
      </c>
      <c r="L115" s="123" t="s">
        <v>1033</v>
      </c>
    </row>
    <row r="116" spans="2:12">
      <c r="C116" s="167"/>
      <c r="I116" s="167"/>
    </row>
    <row r="117" spans="2:12">
      <c r="B117" s="232" t="s">
        <v>706</v>
      </c>
      <c r="C117" s="109"/>
      <c r="D117" s="109"/>
      <c r="E117" s="121"/>
      <c r="F117" s="122"/>
      <c r="H117" s="232" t="s">
        <v>720</v>
      </c>
      <c r="I117" s="109"/>
      <c r="J117" s="109"/>
      <c r="K117" s="121"/>
      <c r="L117" s="122"/>
    </row>
    <row r="118" spans="2:12" ht="38.25">
      <c r="B118" s="226"/>
      <c r="C118" s="100" t="s">
        <v>707</v>
      </c>
      <c r="D118" s="100" t="s">
        <v>708</v>
      </c>
      <c r="E118" s="99" t="s">
        <v>446</v>
      </c>
      <c r="F118" s="123" t="s">
        <v>426</v>
      </c>
      <c r="H118" s="226"/>
      <c r="I118" s="155" t="s">
        <v>721</v>
      </c>
      <c r="J118" s="156" t="s">
        <v>722</v>
      </c>
      <c r="K118" s="99" t="s">
        <v>448</v>
      </c>
      <c r="L118" s="123" t="s">
        <v>1033</v>
      </c>
    </row>
    <row r="119" spans="2:12">
      <c r="B119" s="233"/>
      <c r="C119" s="106"/>
      <c r="D119" s="106"/>
      <c r="E119" s="124"/>
      <c r="F119" s="125"/>
      <c r="H119" s="233"/>
      <c r="I119" s="106"/>
      <c r="J119" s="106"/>
      <c r="K119" s="124"/>
      <c r="L119" s="125"/>
    </row>
    <row r="122" spans="2:12" ht="20.25">
      <c r="B122" s="196" t="s">
        <v>724</v>
      </c>
    </row>
    <row r="124" spans="2:12">
      <c r="B124" s="157" t="s">
        <v>430</v>
      </c>
      <c r="C124" s="157" t="s">
        <v>431</v>
      </c>
      <c r="D124" s="158" t="s">
        <v>432</v>
      </c>
      <c r="E124" s="158" t="s">
        <v>433</v>
      </c>
      <c r="F124" s="157"/>
      <c r="H124" s="157" t="s">
        <v>434</v>
      </c>
      <c r="I124" s="157" t="s">
        <v>435</v>
      </c>
      <c r="J124" s="158" t="s">
        <v>436</v>
      </c>
      <c r="K124" s="158" t="s">
        <v>437</v>
      </c>
      <c r="L124" s="157"/>
    </row>
    <row r="125" spans="2:12">
      <c r="B125" s="226" t="s">
        <v>438</v>
      </c>
      <c r="C125" s="100"/>
      <c r="D125" s="100"/>
      <c r="E125" s="99"/>
      <c r="H125" s="226" t="s">
        <v>438</v>
      </c>
      <c r="I125" s="100"/>
      <c r="J125" s="100"/>
      <c r="K125" s="99"/>
    </row>
    <row r="126" spans="2:12" ht="38.25">
      <c r="B126" s="226"/>
      <c r="C126" s="100" t="s">
        <v>725</v>
      </c>
      <c r="D126" s="100" t="s">
        <v>726</v>
      </c>
      <c r="E126" s="99" t="s">
        <v>636</v>
      </c>
      <c r="F126" s="123" t="s">
        <v>426</v>
      </c>
      <c r="H126" s="226"/>
      <c r="I126" s="100" t="s">
        <v>741</v>
      </c>
      <c r="J126" s="100" t="s">
        <v>742</v>
      </c>
      <c r="K126" s="99" t="s">
        <v>743</v>
      </c>
      <c r="L126" s="123" t="s">
        <v>1033</v>
      </c>
    </row>
    <row r="127" spans="2:12" ht="51">
      <c r="B127" s="226"/>
      <c r="C127" s="100" t="s">
        <v>727</v>
      </c>
      <c r="D127" s="100" t="s">
        <v>728</v>
      </c>
      <c r="E127" s="99" t="s">
        <v>729</v>
      </c>
      <c r="F127" s="123" t="s">
        <v>426</v>
      </c>
      <c r="H127" s="226"/>
      <c r="I127" s="100" t="s">
        <v>744</v>
      </c>
      <c r="J127" s="100" t="s">
        <v>745</v>
      </c>
      <c r="K127" s="99" t="s">
        <v>746</v>
      </c>
      <c r="L127" s="123" t="s">
        <v>1033</v>
      </c>
    </row>
    <row r="128" spans="2:12" ht="25.5">
      <c r="B128" s="226"/>
      <c r="C128" s="100" t="s">
        <v>730</v>
      </c>
      <c r="D128" s="100" t="s">
        <v>731</v>
      </c>
      <c r="E128" s="99" t="s">
        <v>446</v>
      </c>
      <c r="F128" s="123" t="s">
        <v>426</v>
      </c>
      <c r="H128" s="226"/>
      <c r="I128" s="100" t="s">
        <v>747</v>
      </c>
      <c r="J128" s="100" t="s">
        <v>748</v>
      </c>
      <c r="K128" s="99" t="s">
        <v>448</v>
      </c>
      <c r="L128" s="123" t="s">
        <v>1033</v>
      </c>
    </row>
    <row r="129" spans="2:12" ht="38.25">
      <c r="B129" s="226"/>
      <c r="C129" s="100" t="s">
        <v>732</v>
      </c>
      <c r="D129" s="100" t="s">
        <v>733</v>
      </c>
      <c r="E129" s="99" t="s">
        <v>446</v>
      </c>
      <c r="F129" s="123" t="s">
        <v>426</v>
      </c>
      <c r="H129" s="226"/>
      <c r="I129" s="100" t="s">
        <v>749</v>
      </c>
      <c r="J129" s="100" t="s">
        <v>750</v>
      </c>
      <c r="K129" s="99" t="s">
        <v>448</v>
      </c>
      <c r="L129" s="123" t="s">
        <v>1033</v>
      </c>
    </row>
    <row r="130" spans="2:12" ht="25.5">
      <c r="B130" s="226"/>
      <c r="C130" s="100" t="s">
        <v>734</v>
      </c>
      <c r="D130" s="100" t="s">
        <v>735</v>
      </c>
      <c r="E130" s="99" t="s">
        <v>446</v>
      </c>
      <c r="F130" s="123" t="s">
        <v>426</v>
      </c>
      <c r="H130" s="226"/>
      <c r="I130" s="100" t="s">
        <v>751</v>
      </c>
      <c r="J130" s="100" t="s">
        <v>752</v>
      </c>
      <c r="K130" s="99" t="s">
        <v>448</v>
      </c>
      <c r="L130" s="123" t="s">
        <v>1033</v>
      </c>
    </row>
    <row r="131" spans="2:12" ht="25.5">
      <c r="B131" s="226"/>
      <c r="C131" s="100" t="s">
        <v>736</v>
      </c>
      <c r="D131" s="100" t="s">
        <v>737</v>
      </c>
      <c r="E131" s="99" t="s">
        <v>446</v>
      </c>
      <c r="F131" s="123" t="s">
        <v>426</v>
      </c>
      <c r="H131" s="226"/>
      <c r="I131" s="100" t="s">
        <v>753</v>
      </c>
      <c r="J131" s="100" t="s">
        <v>754</v>
      </c>
      <c r="K131" s="99" t="s">
        <v>448</v>
      </c>
      <c r="L131" s="123" t="s">
        <v>1033</v>
      </c>
    </row>
    <row r="132" spans="2:12" ht="25.5">
      <c r="B132" s="226"/>
      <c r="C132" s="100" t="s">
        <v>738</v>
      </c>
      <c r="D132" s="100" t="s">
        <v>739</v>
      </c>
      <c r="E132" s="99" t="s">
        <v>446</v>
      </c>
      <c r="F132" s="123" t="s">
        <v>426</v>
      </c>
      <c r="H132" s="226"/>
      <c r="I132" s="100" t="s">
        <v>755</v>
      </c>
      <c r="J132" s="100" t="s">
        <v>756</v>
      </c>
      <c r="K132" s="99" t="s">
        <v>448</v>
      </c>
      <c r="L132" s="123" t="s">
        <v>1033</v>
      </c>
    </row>
    <row r="133" spans="2:12">
      <c r="B133" s="100"/>
      <c r="C133" s="100"/>
      <c r="D133" s="100"/>
      <c r="E133" s="99"/>
      <c r="F133" s="123"/>
      <c r="H133" s="100"/>
      <c r="I133" s="100"/>
      <c r="J133" s="100"/>
      <c r="K133" s="99"/>
      <c r="L133" s="123"/>
    </row>
    <row r="134" spans="2:12" ht="63.75">
      <c r="B134" s="232" t="s">
        <v>706</v>
      </c>
      <c r="C134" s="109" t="s">
        <v>740</v>
      </c>
      <c r="D134" s="109" t="s">
        <v>740</v>
      </c>
      <c r="E134" s="121" t="s">
        <v>446</v>
      </c>
      <c r="F134" s="122" t="s">
        <v>426</v>
      </c>
      <c r="H134" s="232" t="s">
        <v>757</v>
      </c>
      <c r="I134" s="109" t="s">
        <v>758</v>
      </c>
      <c r="J134" s="109" t="s">
        <v>759</v>
      </c>
      <c r="K134" s="121" t="s">
        <v>448</v>
      </c>
      <c r="L134" s="122" t="s">
        <v>1033</v>
      </c>
    </row>
    <row r="135" spans="2:12">
      <c r="B135" s="226"/>
      <c r="C135" s="100"/>
      <c r="D135" s="100"/>
      <c r="E135" s="99"/>
      <c r="F135" s="123"/>
      <c r="H135" s="226"/>
      <c r="I135" s="100"/>
      <c r="J135" s="100"/>
      <c r="K135" s="99"/>
      <c r="L135" s="123"/>
    </row>
    <row r="137" spans="2:12" ht="20.25">
      <c r="B137" s="200" t="s">
        <v>760</v>
      </c>
    </row>
    <row r="139" spans="2:12">
      <c r="B139" s="157" t="s">
        <v>430</v>
      </c>
      <c r="C139" s="157" t="s">
        <v>431</v>
      </c>
      <c r="D139" s="158" t="s">
        <v>432</v>
      </c>
      <c r="E139" s="158" t="s">
        <v>433</v>
      </c>
      <c r="F139" s="157"/>
      <c r="H139" s="157" t="s">
        <v>434</v>
      </c>
      <c r="I139" s="157" t="s">
        <v>435</v>
      </c>
      <c r="J139" s="158" t="s">
        <v>769</v>
      </c>
      <c r="K139" s="158" t="s">
        <v>437</v>
      </c>
      <c r="L139" s="157"/>
    </row>
    <row r="140" spans="2:12">
      <c r="B140" s="250" t="s">
        <v>438</v>
      </c>
      <c r="C140" s="100"/>
      <c r="D140" s="100"/>
      <c r="E140" s="99"/>
      <c r="H140" s="250" t="s">
        <v>438</v>
      </c>
      <c r="I140" s="100"/>
      <c r="J140" s="100"/>
      <c r="K140" s="99"/>
    </row>
    <row r="141" spans="2:12" ht="51">
      <c r="B141" s="251"/>
      <c r="C141" s="100" t="s">
        <v>761</v>
      </c>
      <c r="D141" s="100" t="s">
        <v>762</v>
      </c>
      <c r="E141" s="99" t="s">
        <v>441</v>
      </c>
      <c r="F141" s="101" t="s">
        <v>426</v>
      </c>
      <c r="H141" s="251"/>
      <c r="I141" s="100" t="s">
        <v>770</v>
      </c>
      <c r="J141" s="100" t="s">
        <v>771</v>
      </c>
      <c r="K141" s="99" t="s">
        <v>743</v>
      </c>
      <c r="L141" s="101" t="s">
        <v>1033</v>
      </c>
    </row>
    <row r="142" spans="2:12" ht="51">
      <c r="B142" s="251"/>
      <c r="C142" s="100" t="s">
        <v>763</v>
      </c>
      <c r="D142" s="100" t="s">
        <v>764</v>
      </c>
      <c r="E142" s="99" t="s">
        <v>446</v>
      </c>
      <c r="F142" s="101" t="s">
        <v>426</v>
      </c>
      <c r="H142" s="251"/>
      <c r="I142" s="100" t="s">
        <v>772</v>
      </c>
      <c r="J142" s="100" t="s">
        <v>773</v>
      </c>
      <c r="K142" s="99" t="s">
        <v>448</v>
      </c>
      <c r="L142" s="101" t="s">
        <v>1033</v>
      </c>
    </row>
    <row r="143" spans="2:12">
      <c r="B143" s="252"/>
      <c r="C143" s="100"/>
      <c r="D143" s="100"/>
      <c r="E143" s="99"/>
      <c r="F143" s="101"/>
      <c r="H143" s="252" t="s">
        <v>757</v>
      </c>
      <c r="I143" s="100"/>
      <c r="J143" s="100"/>
      <c r="K143" s="99"/>
      <c r="L143" s="101"/>
    </row>
    <row r="144" spans="2:12" ht="38.25">
      <c r="B144" s="232" t="s">
        <v>706</v>
      </c>
      <c r="C144" s="109" t="s">
        <v>765</v>
      </c>
      <c r="D144" s="109" t="s">
        <v>766</v>
      </c>
      <c r="E144" s="121" t="s">
        <v>441</v>
      </c>
      <c r="F144" s="122" t="s">
        <v>426</v>
      </c>
      <c r="H144" s="232" t="s">
        <v>757</v>
      </c>
      <c r="I144" s="109" t="s">
        <v>774</v>
      </c>
      <c r="J144" s="109" t="s">
        <v>775</v>
      </c>
      <c r="K144" s="121" t="s">
        <v>743</v>
      </c>
      <c r="L144" s="122" t="s">
        <v>1033</v>
      </c>
    </row>
    <row r="145" spans="2:12" ht="51">
      <c r="B145" s="226"/>
      <c r="C145" s="100" t="s">
        <v>767</v>
      </c>
      <c r="D145" s="100" t="s">
        <v>768</v>
      </c>
      <c r="E145" s="99" t="s">
        <v>446</v>
      </c>
      <c r="F145" s="123" t="s">
        <v>426</v>
      </c>
      <c r="H145" s="226"/>
      <c r="I145" s="100" t="s">
        <v>776</v>
      </c>
      <c r="J145" s="100" t="s">
        <v>777</v>
      </c>
      <c r="K145" s="99" t="s">
        <v>448</v>
      </c>
      <c r="L145" s="123" t="s">
        <v>1033</v>
      </c>
    </row>
    <row r="146" spans="2:12">
      <c r="B146" s="226"/>
      <c r="C146" s="100"/>
      <c r="D146" s="100"/>
      <c r="E146" s="99"/>
      <c r="F146" s="123"/>
      <c r="H146" s="226"/>
      <c r="I146" s="100"/>
      <c r="J146" s="100"/>
      <c r="K146" s="99"/>
      <c r="L146" s="123"/>
    </row>
    <row r="148" spans="2:12" ht="20.25">
      <c r="B148" s="200" t="s">
        <v>778</v>
      </c>
    </row>
    <row r="149" spans="2:12" ht="18" customHeight="1"/>
    <row r="150" spans="2:12" ht="18" customHeight="1">
      <c r="B150" s="157" t="s">
        <v>430</v>
      </c>
      <c r="C150" s="157" t="s">
        <v>431</v>
      </c>
      <c r="D150" s="158" t="s">
        <v>432</v>
      </c>
      <c r="E150" s="158" t="s">
        <v>433</v>
      </c>
      <c r="F150" s="157"/>
      <c r="H150" s="162" t="s">
        <v>434</v>
      </c>
      <c r="I150" s="162" t="s">
        <v>435</v>
      </c>
      <c r="J150" s="163" t="s">
        <v>769</v>
      </c>
      <c r="K150" s="163" t="s">
        <v>437</v>
      </c>
      <c r="L150" s="157"/>
    </row>
    <row r="151" spans="2:12">
      <c r="B151" s="234" t="s">
        <v>438</v>
      </c>
      <c r="C151" s="257" t="s">
        <v>779</v>
      </c>
      <c r="D151" s="257" t="s">
        <v>780</v>
      </c>
      <c r="E151" s="234" t="s">
        <v>446</v>
      </c>
      <c r="F151" s="258" t="s">
        <v>426</v>
      </c>
      <c r="H151" s="234" t="s">
        <v>438</v>
      </c>
      <c r="I151" s="257" t="s">
        <v>791</v>
      </c>
      <c r="J151" s="257" t="s">
        <v>792</v>
      </c>
      <c r="K151" s="234" t="s">
        <v>448</v>
      </c>
      <c r="L151" s="258" t="s">
        <v>1033</v>
      </c>
    </row>
    <row r="152" spans="2:12">
      <c r="B152" s="235"/>
      <c r="C152" s="253"/>
      <c r="D152" s="253"/>
      <c r="E152" s="235"/>
      <c r="F152" s="254"/>
      <c r="H152" s="235"/>
      <c r="I152" s="253"/>
      <c r="J152" s="253"/>
      <c r="K152" s="235"/>
      <c r="L152" s="254"/>
    </row>
    <row r="153" spans="2:12">
      <c r="B153" s="235"/>
      <c r="C153" s="253" t="s">
        <v>781</v>
      </c>
      <c r="D153" s="253" t="s">
        <v>782</v>
      </c>
      <c r="E153" s="235" t="s">
        <v>446</v>
      </c>
      <c r="F153" s="254" t="s">
        <v>426</v>
      </c>
      <c r="H153" s="235"/>
      <c r="I153" s="253" t="s">
        <v>793</v>
      </c>
      <c r="J153" s="253" t="s">
        <v>794</v>
      </c>
      <c r="K153" s="235" t="s">
        <v>448</v>
      </c>
      <c r="L153" s="254" t="s">
        <v>1033</v>
      </c>
    </row>
    <row r="154" spans="2:12">
      <c r="B154" s="235"/>
      <c r="C154" s="253"/>
      <c r="D154" s="253"/>
      <c r="E154" s="235"/>
      <c r="F154" s="254"/>
      <c r="H154" s="235"/>
      <c r="I154" s="253"/>
      <c r="J154" s="253"/>
      <c r="K154" s="235"/>
      <c r="L154" s="254"/>
    </row>
    <row r="155" spans="2:12">
      <c r="B155" s="235"/>
      <c r="C155" s="253" t="s">
        <v>783</v>
      </c>
      <c r="D155" s="253" t="s">
        <v>784</v>
      </c>
      <c r="E155" s="235" t="s">
        <v>446</v>
      </c>
      <c r="F155" s="254" t="s">
        <v>426</v>
      </c>
      <c r="H155" s="235"/>
      <c r="I155" s="253" t="s">
        <v>795</v>
      </c>
      <c r="J155" s="253" t="s">
        <v>796</v>
      </c>
      <c r="K155" s="235" t="s">
        <v>448</v>
      </c>
      <c r="L155" s="254" t="s">
        <v>1033</v>
      </c>
    </row>
    <row r="156" spans="2:12">
      <c r="B156" s="236"/>
      <c r="C156" s="255"/>
      <c r="D156" s="255"/>
      <c r="E156" s="236"/>
      <c r="F156" s="256"/>
      <c r="H156" s="236"/>
      <c r="I156" s="255"/>
      <c r="J156" s="255"/>
      <c r="K156" s="236"/>
      <c r="L156" s="256"/>
    </row>
    <row r="157" spans="2:12">
      <c r="B157" s="257" t="s">
        <v>706</v>
      </c>
      <c r="C157" s="257" t="s">
        <v>785</v>
      </c>
      <c r="D157" s="257" t="s">
        <v>786</v>
      </c>
      <c r="E157" s="234" t="s">
        <v>446</v>
      </c>
      <c r="F157" s="258" t="s">
        <v>426</v>
      </c>
      <c r="H157" s="257" t="s">
        <v>720</v>
      </c>
      <c r="I157" s="257" t="s">
        <v>797</v>
      </c>
      <c r="J157" s="257" t="s">
        <v>798</v>
      </c>
      <c r="K157" s="234" t="s">
        <v>448</v>
      </c>
      <c r="L157" s="258" t="s">
        <v>1033</v>
      </c>
    </row>
    <row r="158" spans="2:12">
      <c r="B158" s="253"/>
      <c r="C158" s="253"/>
      <c r="D158" s="253"/>
      <c r="E158" s="235"/>
      <c r="F158" s="254"/>
      <c r="H158" s="253"/>
      <c r="I158" s="253"/>
      <c r="J158" s="253"/>
      <c r="K158" s="235"/>
      <c r="L158" s="254"/>
    </row>
    <row r="159" spans="2:12">
      <c r="B159" s="253"/>
      <c r="C159" s="253" t="s">
        <v>787</v>
      </c>
      <c r="D159" s="253" t="s">
        <v>788</v>
      </c>
      <c r="E159" s="235" t="s">
        <v>441</v>
      </c>
      <c r="F159" s="254" t="s">
        <v>426</v>
      </c>
      <c r="H159" s="253"/>
      <c r="I159" s="253" t="s">
        <v>799</v>
      </c>
      <c r="J159" s="253" t="s">
        <v>800</v>
      </c>
      <c r="K159" s="235" t="s">
        <v>743</v>
      </c>
      <c r="L159" s="254" t="s">
        <v>1033</v>
      </c>
    </row>
    <row r="160" spans="2:12">
      <c r="B160" s="253"/>
      <c r="C160" s="253"/>
      <c r="D160" s="253"/>
      <c r="E160" s="235"/>
      <c r="F160" s="254"/>
      <c r="H160" s="253"/>
      <c r="I160" s="253"/>
      <c r="J160" s="253"/>
      <c r="K160" s="235"/>
      <c r="L160" s="254"/>
    </row>
    <row r="161" spans="2:12" ht="24.95" customHeight="1">
      <c r="B161" s="253"/>
      <c r="C161" s="253" t="s">
        <v>787</v>
      </c>
      <c r="D161" s="253" t="s">
        <v>789</v>
      </c>
      <c r="E161" s="235" t="s">
        <v>441</v>
      </c>
      <c r="F161" s="254" t="s">
        <v>426</v>
      </c>
      <c r="H161" s="253"/>
      <c r="I161" s="253" t="s">
        <v>799</v>
      </c>
      <c r="J161" s="253" t="s">
        <v>801</v>
      </c>
      <c r="K161" s="235" t="s">
        <v>743</v>
      </c>
      <c r="L161" s="254" t="s">
        <v>1033</v>
      </c>
    </row>
    <row r="162" spans="2:12" ht="24.95" customHeight="1">
      <c r="B162" s="255"/>
      <c r="C162" s="255"/>
      <c r="D162" s="255"/>
      <c r="E162" s="236"/>
      <c r="F162" s="256"/>
      <c r="H162" s="255"/>
      <c r="I162" s="255"/>
      <c r="J162" s="255"/>
      <c r="K162" s="236"/>
      <c r="L162" s="256"/>
    </row>
    <row r="163" spans="2:12">
      <c r="B163" s="257" t="s">
        <v>469</v>
      </c>
      <c r="C163" s="257" t="s">
        <v>689</v>
      </c>
      <c r="D163" s="257" t="s">
        <v>790</v>
      </c>
      <c r="E163" s="234" t="s">
        <v>441</v>
      </c>
      <c r="F163" s="258" t="s">
        <v>426</v>
      </c>
      <c r="H163" s="257" t="s">
        <v>469</v>
      </c>
      <c r="I163" s="257" t="s">
        <v>802</v>
      </c>
      <c r="J163" s="257" t="s">
        <v>803</v>
      </c>
      <c r="K163" s="234" t="s">
        <v>743</v>
      </c>
      <c r="L163" s="258" t="s">
        <v>1033</v>
      </c>
    </row>
    <row r="164" spans="2:12">
      <c r="B164" s="255"/>
      <c r="C164" s="255"/>
      <c r="D164" s="255"/>
      <c r="E164" s="236"/>
      <c r="F164" s="256"/>
      <c r="H164" s="255"/>
      <c r="I164" s="255"/>
      <c r="J164" s="255"/>
      <c r="K164" s="236"/>
      <c r="L164" s="256"/>
    </row>
    <row r="167" spans="2:12" ht="20.25">
      <c r="B167" s="200" t="s">
        <v>804</v>
      </c>
    </row>
    <row r="168" spans="2:12" ht="18" customHeight="1">
      <c r="B168" s="162" t="s">
        <v>430</v>
      </c>
      <c r="C168" s="162" t="s">
        <v>431</v>
      </c>
      <c r="D168" s="163" t="s">
        <v>432</v>
      </c>
      <c r="E168" s="163" t="s">
        <v>433</v>
      </c>
      <c r="F168" s="84"/>
      <c r="H168" s="162" t="s">
        <v>434</v>
      </c>
      <c r="I168" s="162" t="s">
        <v>435</v>
      </c>
      <c r="J168" s="163" t="s">
        <v>769</v>
      </c>
      <c r="K168" s="163" t="s">
        <v>437</v>
      </c>
      <c r="L168" s="84"/>
    </row>
    <row r="169" spans="2:12" ht="18" customHeight="1">
      <c r="B169" s="232" t="s">
        <v>438</v>
      </c>
      <c r="C169" s="109"/>
      <c r="D169" s="109"/>
      <c r="E169" s="121"/>
      <c r="F169" s="164"/>
      <c r="H169" s="232" t="s">
        <v>438</v>
      </c>
      <c r="I169" s="109"/>
      <c r="J169" s="109"/>
      <c r="K169" s="121"/>
      <c r="L169" s="164"/>
    </row>
    <row r="170" spans="2:12" ht="50.1" customHeight="1">
      <c r="B170" s="226"/>
      <c r="C170" s="100" t="s">
        <v>807</v>
      </c>
      <c r="D170" s="100" t="s">
        <v>808</v>
      </c>
      <c r="E170" s="99" t="s">
        <v>446</v>
      </c>
      <c r="F170" s="123" t="s">
        <v>426</v>
      </c>
      <c r="H170" s="226"/>
      <c r="I170" s="100" t="s">
        <v>824</v>
      </c>
      <c r="J170" s="100" t="s">
        <v>836</v>
      </c>
      <c r="K170" s="99" t="s">
        <v>448</v>
      </c>
      <c r="L170" s="123" t="s">
        <v>1033</v>
      </c>
    </row>
    <row r="171" spans="2:12" ht="50.1" customHeight="1">
      <c r="B171" s="226"/>
      <c r="C171" s="100" t="s">
        <v>809</v>
      </c>
      <c r="D171" s="100" t="s">
        <v>810</v>
      </c>
      <c r="E171" s="99" t="s">
        <v>446</v>
      </c>
      <c r="F171" s="123" t="s">
        <v>426</v>
      </c>
      <c r="H171" s="226"/>
      <c r="I171" s="100" t="s">
        <v>825</v>
      </c>
      <c r="J171" s="100" t="s">
        <v>837</v>
      </c>
      <c r="K171" s="99" t="s">
        <v>448</v>
      </c>
      <c r="L171" s="123" t="s">
        <v>1033</v>
      </c>
    </row>
    <row r="172" spans="2:12" ht="50.1" customHeight="1">
      <c r="B172" s="226"/>
      <c r="C172" s="100" t="s">
        <v>811</v>
      </c>
      <c r="D172" s="100" t="s">
        <v>812</v>
      </c>
      <c r="E172" s="99" t="s">
        <v>446</v>
      </c>
      <c r="F172" s="123" t="s">
        <v>426</v>
      </c>
      <c r="H172" s="226"/>
      <c r="I172" s="100" t="s">
        <v>826</v>
      </c>
      <c r="J172" s="100" t="s">
        <v>838</v>
      </c>
      <c r="K172" s="99" t="s">
        <v>448</v>
      </c>
      <c r="L172" s="123" t="s">
        <v>1033</v>
      </c>
    </row>
    <row r="173" spans="2:12" ht="39.950000000000003" customHeight="1">
      <c r="B173" s="226"/>
      <c r="C173" s="100" t="s">
        <v>813</v>
      </c>
      <c r="D173" s="100" t="s">
        <v>848</v>
      </c>
      <c r="E173" s="99" t="s">
        <v>446</v>
      </c>
      <c r="F173" s="123" t="s">
        <v>426</v>
      </c>
      <c r="H173" s="226"/>
      <c r="I173" s="100" t="s">
        <v>827</v>
      </c>
      <c r="J173" s="100" t="s">
        <v>845</v>
      </c>
      <c r="K173" s="99" t="s">
        <v>448</v>
      </c>
      <c r="L173" s="123" t="s">
        <v>1033</v>
      </c>
    </row>
    <row r="174" spans="2:12" ht="39.950000000000003" customHeight="1">
      <c r="B174" s="226"/>
      <c r="C174" s="100" t="s">
        <v>814</v>
      </c>
      <c r="D174" s="100" t="s">
        <v>849</v>
      </c>
      <c r="E174" s="99" t="s">
        <v>441</v>
      </c>
      <c r="F174" s="123" t="s">
        <v>426</v>
      </c>
      <c r="H174" s="226"/>
      <c r="I174" s="100" t="s">
        <v>828</v>
      </c>
      <c r="J174" s="100" t="s">
        <v>839</v>
      </c>
      <c r="K174" s="99" t="s">
        <v>743</v>
      </c>
      <c r="L174" s="123" t="s">
        <v>1033</v>
      </c>
    </row>
    <row r="175" spans="2:12" ht="39.950000000000003" customHeight="1">
      <c r="B175" s="226"/>
      <c r="C175" s="100" t="s">
        <v>815</v>
      </c>
      <c r="D175" s="100" t="s">
        <v>850</v>
      </c>
      <c r="E175" s="99" t="s">
        <v>441</v>
      </c>
      <c r="F175" s="123" t="s">
        <v>426</v>
      </c>
      <c r="H175" s="226"/>
      <c r="I175" s="100" t="s">
        <v>829</v>
      </c>
      <c r="J175" s="100" t="s">
        <v>846</v>
      </c>
      <c r="K175" s="99" t="s">
        <v>743</v>
      </c>
      <c r="L175" s="123" t="s">
        <v>1033</v>
      </c>
    </row>
    <row r="176" spans="2:12" ht="39.950000000000003" customHeight="1">
      <c r="B176" s="226"/>
      <c r="C176" s="100" t="s">
        <v>816</v>
      </c>
      <c r="D176" s="100" t="s">
        <v>851</v>
      </c>
      <c r="E176" s="99" t="s">
        <v>446</v>
      </c>
      <c r="F176" s="123" t="s">
        <v>426</v>
      </c>
      <c r="H176" s="226"/>
      <c r="I176" s="100" t="s">
        <v>830</v>
      </c>
      <c r="J176" s="100" t="s">
        <v>847</v>
      </c>
      <c r="K176" s="99" t="s">
        <v>448</v>
      </c>
      <c r="L176" s="123" t="s">
        <v>1033</v>
      </c>
    </row>
    <row r="177" spans="2:12" ht="60" customHeight="1">
      <c r="B177" s="233"/>
      <c r="C177" s="100" t="s">
        <v>817</v>
      </c>
      <c r="D177" s="100" t="s">
        <v>818</v>
      </c>
      <c r="E177" s="99" t="s">
        <v>446</v>
      </c>
      <c r="F177" s="123" t="s">
        <v>426</v>
      </c>
      <c r="H177" s="233"/>
      <c r="I177" s="100" t="s">
        <v>831</v>
      </c>
      <c r="J177" s="100" t="s">
        <v>840</v>
      </c>
      <c r="K177" s="99" t="s">
        <v>448</v>
      </c>
      <c r="L177" s="123" t="s">
        <v>1033</v>
      </c>
    </row>
    <row r="178" spans="2:12" ht="39.950000000000003" customHeight="1">
      <c r="B178" s="165" t="s">
        <v>706</v>
      </c>
      <c r="C178" s="128" t="s">
        <v>819</v>
      </c>
      <c r="D178" s="128" t="s">
        <v>852</v>
      </c>
      <c r="E178" s="129" t="s">
        <v>446</v>
      </c>
      <c r="F178" s="130" t="s">
        <v>426</v>
      </c>
      <c r="H178" s="165" t="s">
        <v>720</v>
      </c>
      <c r="I178" s="128" t="s">
        <v>832</v>
      </c>
      <c r="J178" s="128" t="s">
        <v>844</v>
      </c>
      <c r="K178" s="129" t="s">
        <v>448</v>
      </c>
      <c r="L178" s="130" t="s">
        <v>1033</v>
      </c>
    </row>
    <row r="179" spans="2:12" ht="39.950000000000003" customHeight="1">
      <c r="B179" s="232" t="s">
        <v>469</v>
      </c>
      <c r="C179" s="109" t="s">
        <v>820</v>
      </c>
      <c r="D179" s="109" t="s">
        <v>853</v>
      </c>
      <c r="E179" s="121" t="s">
        <v>446</v>
      </c>
      <c r="F179" s="122" t="s">
        <v>426</v>
      </c>
      <c r="H179" s="232" t="s">
        <v>469</v>
      </c>
      <c r="I179" s="109" t="s">
        <v>833</v>
      </c>
      <c r="J179" s="109" t="s">
        <v>843</v>
      </c>
      <c r="K179" s="121" t="s">
        <v>448</v>
      </c>
      <c r="L179" s="122" t="s">
        <v>1033</v>
      </c>
    </row>
    <row r="180" spans="2:12" ht="39.950000000000003" customHeight="1">
      <c r="B180" s="226"/>
      <c r="C180" s="100" t="s">
        <v>821</v>
      </c>
      <c r="D180" s="100" t="s">
        <v>854</v>
      </c>
      <c r="E180" s="99" t="s">
        <v>446</v>
      </c>
      <c r="F180" s="123" t="s">
        <v>426</v>
      </c>
      <c r="H180" s="226"/>
      <c r="I180" s="100" t="s">
        <v>834</v>
      </c>
      <c r="J180" s="100" t="s">
        <v>841</v>
      </c>
      <c r="K180" s="99" t="s">
        <v>448</v>
      </c>
      <c r="L180" s="123" t="s">
        <v>1033</v>
      </c>
    </row>
    <row r="181" spans="2:12" ht="39.950000000000003" customHeight="1">
      <c r="B181" s="233"/>
      <c r="C181" s="106" t="s">
        <v>822</v>
      </c>
      <c r="D181" s="106" t="s">
        <v>823</v>
      </c>
      <c r="E181" s="124" t="s">
        <v>446</v>
      </c>
      <c r="F181" s="125" t="s">
        <v>426</v>
      </c>
      <c r="H181" s="233"/>
      <c r="I181" s="106" t="s">
        <v>835</v>
      </c>
      <c r="J181" s="106" t="s">
        <v>842</v>
      </c>
      <c r="K181" s="124" t="s">
        <v>448</v>
      </c>
      <c r="L181" s="125" t="s">
        <v>1033</v>
      </c>
    </row>
    <row r="184" spans="2:12" ht="20.25">
      <c r="B184" s="200" t="s">
        <v>855</v>
      </c>
    </row>
    <row r="185" spans="2:12" ht="18" customHeight="1">
      <c r="B185" s="162" t="s">
        <v>430</v>
      </c>
      <c r="C185" s="162" t="s">
        <v>431</v>
      </c>
      <c r="D185" s="163" t="s">
        <v>432</v>
      </c>
      <c r="E185" s="163" t="s">
        <v>433</v>
      </c>
      <c r="F185" s="84"/>
      <c r="H185" s="157" t="s">
        <v>434</v>
      </c>
      <c r="I185" s="157" t="s">
        <v>435</v>
      </c>
      <c r="J185" s="158" t="s">
        <v>769</v>
      </c>
      <c r="K185" s="158" t="s">
        <v>437</v>
      </c>
      <c r="L185" s="84"/>
    </row>
    <row r="186" spans="2:12" ht="18" customHeight="1">
      <c r="B186" s="232" t="s">
        <v>438</v>
      </c>
      <c r="C186" s="109"/>
      <c r="D186" s="109"/>
      <c r="E186" s="121"/>
      <c r="F186" s="164"/>
      <c r="H186" s="232" t="s">
        <v>438</v>
      </c>
      <c r="I186" s="109"/>
      <c r="J186" s="109"/>
      <c r="K186" s="121"/>
      <c r="L186" s="164"/>
    </row>
    <row r="187" spans="2:12" ht="50.1" customHeight="1">
      <c r="B187" s="226"/>
      <c r="C187" s="100" t="s">
        <v>878</v>
      </c>
      <c r="D187" s="100" t="s">
        <v>879</v>
      </c>
      <c r="E187" s="99" t="s">
        <v>446</v>
      </c>
      <c r="F187" s="170" t="s">
        <v>426</v>
      </c>
      <c r="H187" s="226"/>
      <c r="I187" s="100" t="s">
        <v>896</v>
      </c>
      <c r="J187" s="100" t="s">
        <v>905</v>
      </c>
      <c r="K187" s="99" t="s">
        <v>448</v>
      </c>
      <c r="L187" s="170" t="s">
        <v>1033</v>
      </c>
    </row>
    <row r="188" spans="2:12" ht="39.950000000000003" customHeight="1">
      <c r="B188" s="226"/>
      <c r="C188" s="100" t="s">
        <v>880</v>
      </c>
      <c r="D188" s="100" t="s">
        <v>881</v>
      </c>
      <c r="E188" s="99" t="s">
        <v>882</v>
      </c>
      <c r="F188" s="170"/>
      <c r="H188" s="226"/>
      <c r="I188" s="100" t="s">
        <v>897</v>
      </c>
      <c r="J188" s="100" t="s">
        <v>906</v>
      </c>
      <c r="K188" s="99" t="s">
        <v>651</v>
      </c>
      <c r="L188" s="170"/>
    </row>
    <row r="189" spans="2:12" ht="50.1" customHeight="1">
      <c r="B189" s="226"/>
      <c r="C189" s="100" t="s">
        <v>883</v>
      </c>
      <c r="D189" s="100" t="s">
        <v>884</v>
      </c>
      <c r="E189" s="99" t="s">
        <v>441</v>
      </c>
      <c r="F189" s="170" t="s">
        <v>426</v>
      </c>
      <c r="H189" s="226"/>
      <c r="I189" s="100" t="s">
        <v>898</v>
      </c>
      <c r="J189" s="100" t="s">
        <v>907</v>
      </c>
      <c r="K189" s="99" t="s">
        <v>743</v>
      </c>
      <c r="L189" s="170" t="s">
        <v>1033</v>
      </c>
    </row>
    <row r="190" spans="2:12" ht="80.099999999999994" customHeight="1">
      <c r="B190" s="233"/>
      <c r="C190" s="100" t="s">
        <v>885</v>
      </c>
      <c r="D190" s="100" t="s">
        <v>886</v>
      </c>
      <c r="E190" s="99" t="s">
        <v>441</v>
      </c>
      <c r="F190" s="170" t="s">
        <v>426</v>
      </c>
      <c r="H190" s="233"/>
      <c r="I190" s="100" t="s">
        <v>899</v>
      </c>
      <c r="J190" s="100" t="s">
        <v>908</v>
      </c>
      <c r="K190" s="99" t="s">
        <v>743</v>
      </c>
      <c r="L190" s="170" t="s">
        <v>1033</v>
      </c>
    </row>
    <row r="191" spans="2:12" ht="90" customHeight="1">
      <c r="B191" s="232" t="s">
        <v>706</v>
      </c>
      <c r="C191" s="109" t="s">
        <v>887</v>
      </c>
      <c r="D191" s="109" t="s">
        <v>909</v>
      </c>
      <c r="E191" s="121" t="s">
        <v>446</v>
      </c>
      <c r="F191" s="171" t="s">
        <v>426</v>
      </c>
      <c r="H191" s="232" t="s">
        <v>720</v>
      </c>
      <c r="I191" s="109" t="s">
        <v>900</v>
      </c>
      <c r="J191" s="109" t="s">
        <v>910</v>
      </c>
      <c r="K191" s="121" t="s">
        <v>448</v>
      </c>
      <c r="L191" s="171" t="s">
        <v>1033</v>
      </c>
    </row>
    <row r="192" spans="2:12" ht="69.95" customHeight="1">
      <c r="B192" s="226"/>
      <c r="C192" s="100" t="s">
        <v>888</v>
      </c>
      <c r="D192" s="100" t="s">
        <v>889</v>
      </c>
      <c r="E192" s="99" t="s">
        <v>446</v>
      </c>
      <c r="F192" s="170" t="s">
        <v>426</v>
      </c>
      <c r="H192" s="226"/>
      <c r="I192" s="100" t="s">
        <v>901</v>
      </c>
      <c r="J192" s="100" t="s">
        <v>911</v>
      </c>
      <c r="K192" s="99" t="s">
        <v>448</v>
      </c>
      <c r="L192" s="170" t="s">
        <v>1033</v>
      </c>
    </row>
    <row r="193" spans="1:12" ht="39.950000000000003" customHeight="1">
      <c r="B193" s="233"/>
      <c r="C193" s="106" t="s">
        <v>890</v>
      </c>
      <c r="D193" s="106" t="s">
        <v>891</v>
      </c>
      <c r="E193" s="124" t="s">
        <v>446</v>
      </c>
      <c r="F193" s="172" t="s">
        <v>426</v>
      </c>
      <c r="H193" s="233"/>
      <c r="I193" s="106" t="s">
        <v>902</v>
      </c>
      <c r="J193" s="106" t="s">
        <v>912</v>
      </c>
      <c r="K193" s="124" t="s">
        <v>448</v>
      </c>
      <c r="L193" s="172" t="s">
        <v>1033</v>
      </c>
    </row>
    <row r="194" spans="1:12" ht="39.950000000000003" customHeight="1">
      <c r="B194" s="232" t="s">
        <v>469</v>
      </c>
      <c r="C194" s="109" t="s">
        <v>892</v>
      </c>
      <c r="D194" s="109" t="s">
        <v>893</v>
      </c>
      <c r="E194" s="121" t="s">
        <v>446</v>
      </c>
      <c r="F194" s="171" t="s">
        <v>426</v>
      </c>
      <c r="H194" s="232" t="s">
        <v>469</v>
      </c>
      <c r="I194" s="109" t="s">
        <v>903</v>
      </c>
      <c r="J194" s="109" t="s">
        <v>913</v>
      </c>
      <c r="K194" s="121" t="s">
        <v>448</v>
      </c>
      <c r="L194" s="171" t="s">
        <v>1033</v>
      </c>
    </row>
    <row r="195" spans="1:12" ht="69.95" customHeight="1">
      <c r="B195" s="233"/>
      <c r="C195" s="106" t="s">
        <v>894</v>
      </c>
      <c r="D195" s="106" t="s">
        <v>895</v>
      </c>
      <c r="E195" s="124" t="s">
        <v>446</v>
      </c>
      <c r="F195" s="172" t="s">
        <v>426</v>
      </c>
      <c r="H195" s="233"/>
      <c r="I195" s="106" t="s">
        <v>904</v>
      </c>
      <c r="J195" s="106" t="s">
        <v>914</v>
      </c>
      <c r="K195" s="124" t="s">
        <v>448</v>
      </c>
      <c r="L195" s="172" t="s">
        <v>1033</v>
      </c>
    </row>
    <row r="198" spans="1:12" ht="20.25">
      <c r="B198" s="200" t="s">
        <v>915</v>
      </c>
    </row>
    <row r="199" spans="1:12" ht="18" customHeight="1">
      <c r="B199" s="157" t="s">
        <v>430</v>
      </c>
      <c r="C199" s="157" t="s">
        <v>431</v>
      </c>
      <c r="D199" s="158" t="s">
        <v>432</v>
      </c>
      <c r="E199" s="158" t="s">
        <v>433</v>
      </c>
      <c r="F199" s="126"/>
      <c r="H199" s="157" t="s">
        <v>434</v>
      </c>
      <c r="I199" s="157" t="s">
        <v>435</v>
      </c>
      <c r="J199" s="158" t="s">
        <v>769</v>
      </c>
      <c r="K199" s="158" t="s">
        <v>437</v>
      </c>
      <c r="L199" s="126"/>
    </row>
    <row r="200" spans="1:12" ht="50.1" customHeight="1">
      <c r="B200" s="100" t="s">
        <v>438</v>
      </c>
      <c r="C200" s="100" t="s">
        <v>919</v>
      </c>
      <c r="D200" s="100" t="s">
        <v>920</v>
      </c>
      <c r="E200" s="99" t="s">
        <v>446</v>
      </c>
      <c r="F200" s="173" t="s">
        <v>426</v>
      </c>
      <c r="H200" s="100" t="s">
        <v>438</v>
      </c>
      <c r="I200" s="100" t="s">
        <v>923</v>
      </c>
      <c r="J200" s="100" t="s">
        <v>925</v>
      </c>
      <c r="K200" s="99" t="s">
        <v>448</v>
      </c>
      <c r="L200" s="173" t="s">
        <v>1033</v>
      </c>
    </row>
    <row r="201" spans="1:12" ht="69.95" customHeight="1">
      <c r="B201" s="128" t="s">
        <v>469</v>
      </c>
      <c r="C201" s="128" t="s">
        <v>921</v>
      </c>
      <c r="D201" s="128" t="s">
        <v>922</v>
      </c>
      <c r="E201" s="129" t="s">
        <v>441</v>
      </c>
      <c r="F201" s="173" t="s">
        <v>426</v>
      </c>
      <c r="G201" s="123"/>
      <c r="H201" s="128" t="s">
        <v>469</v>
      </c>
      <c r="I201" s="128" t="s">
        <v>924</v>
      </c>
      <c r="J201" s="128" t="s">
        <v>926</v>
      </c>
      <c r="K201" s="129" t="s">
        <v>743</v>
      </c>
      <c r="L201" s="173" t="s">
        <v>1033</v>
      </c>
    </row>
    <row r="204" spans="1:12" ht="20.25">
      <c r="B204" s="200" t="s">
        <v>927</v>
      </c>
    </row>
    <row r="205" spans="1:12" s="202" customFormat="1" ht="18" customHeight="1">
      <c r="A205" s="201"/>
      <c r="B205" s="174" t="s">
        <v>430</v>
      </c>
      <c r="C205" s="174" t="s">
        <v>431</v>
      </c>
      <c r="D205" s="175" t="s">
        <v>432</v>
      </c>
      <c r="E205" s="175" t="s">
        <v>433</v>
      </c>
      <c r="F205" s="176"/>
      <c r="G205" s="201"/>
      <c r="H205" s="174" t="s">
        <v>434</v>
      </c>
      <c r="I205" s="174" t="s">
        <v>435</v>
      </c>
      <c r="J205" s="175" t="s">
        <v>769</v>
      </c>
      <c r="K205" s="175" t="s">
        <v>437</v>
      </c>
      <c r="L205" s="176"/>
    </row>
    <row r="206" spans="1:12" s="202" customFormat="1" ht="50.1" customHeight="1">
      <c r="B206" s="220" t="s">
        <v>438</v>
      </c>
      <c r="C206" s="182" t="s">
        <v>943</v>
      </c>
      <c r="D206" s="182" t="s">
        <v>930</v>
      </c>
      <c r="E206" s="186" t="s">
        <v>882</v>
      </c>
      <c r="F206" s="177"/>
      <c r="H206" s="220" t="s">
        <v>438</v>
      </c>
      <c r="I206" s="182" t="s">
        <v>938</v>
      </c>
      <c r="J206" s="182" t="s">
        <v>949</v>
      </c>
      <c r="K206" s="186" t="s">
        <v>651</v>
      </c>
      <c r="L206" s="177"/>
    </row>
    <row r="207" spans="1:12" s="202" customFormat="1" ht="50.1" customHeight="1">
      <c r="B207" s="259"/>
      <c r="C207" s="183" t="s">
        <v>944</v>
      </c>
      <c r="D207" s="183" t="s">
        <v>931</v>
      </c>
      <c r="E207" s="187" t="s">
        <v>882</v>
      </c>
      <c r="F207" s="178"/>
      <c r="H207" s="259"/>
      <c r="I207" s="183" t="s">
        <v>939</v>
      </c>
      <c r="J207" s="183" t="s">
        <v>950</v>
      </c>
      <c r="K207" s="187" t="s">
        <v>651</v>
      </c>
      <c r="L207" s="178"/>
    </row>
    <row r="208" spans="1:12" s="202" customFormat="1" ht="50.1" customHeight="1">
      <c r="B208" s="259"/>
      <c r="C208" s="183" t="s">
        <v>945</v>
      </c>
      <c r="D208" s="183" t="s">
        <v>932</v>
      </c>
      <c r="E208" s="187" t="s">
        <v>882</v>
      </c>
      <c r="F208" s="178"/>
      <c r="H208" s="259"/>
      <c r="I208" s="183" t="s">
        <v>940</v>
      </c>
      <c r="J208" s="183" t="s">
        <v>951</v>
      </c>
      <c r="K208" s="187" t="s">
        <v>651</v>
      </c>
      <c r="L208" s="178"/>
    </row>
    <row r="209" spans="2:12" s="202" customFormat="1" ht="50.1" customHeight="1">
      <c r="B209" s="259"/>
      <c r="C209" s="183" t="s">
        <v>946</v>
      </c>
      <c r="D209" s="183" t="s">
        <v>933</v>
      </c>
      <c r="E209" s="187" t="s">
        <v>446</v>
      </c>
      <c r="F209" s="179" t="s">
        <v>426</v>
      </c>
      <c r="H209" s="259"/>
      <c r="I209" s="183" t="s">
        <v>941</v>
      </c>
      <c r="J209" s="183" t="s">
        <v>952</v>
      </c>
      <c r="K209" s="187" t="s">
        <v>448</v>
      </c>
      <c r="L209" s="179" t="s">
        <v>1033</v>
      </c>
    </row>
    <row r="210" spans="2:12" s="202" customFormat="1" ht="50.1" customHeight="1">
      <c r="B210" s="221"/>
      <c r="C210" s="184" t="s">
        <v>947</v>
      </c>
      <c r="D210" s="184" t="s">
        <v>920</v>
      </c>
      <c r="E210" s="188" t="s">
        <v>446</v>
      </c>
      <c r="F210" s="180" t="s">
        <v>426</v>
      </c>
      <c r="H210" s="221"/>
      <c r="I210" s="184" t="s">
        <v>942</v>
      </c>
      <c r="J210" s="184" t="s">
        <v>925</v>
      </c>
      <c r="K210" s="188" t="s">
        <v>448</v>
      </c>
      <c r="L210" s="180" t="s">
        <v>1033</v>
      </c>
    </row>
    <row r="211" spans="2:12" s="202" customFormat="1" ht="39.950000000000003" customHeight="1">
      <c r="B211" s="185" t="s">
        <v>469</v>
      </c>
      <c r="C211" s="185" t="s">
        <v>934</v>
      </c>
      <c r="D211" s="185" t="s">
        <v>935</v>
      </c>
      <c r="E211" s="189" t="s">
        <v>446</v>
      </c>
      <c r="F211" s="181" t="s">
        <v>426</v>
      </c>
      <c r="H211" s="185" t="s">
        <v>469</v>
      </c>
      <c r="I211" s="185" t="s">
        <v>924</v>
      </c>
      <c r="J211" s="185" t="s">
        <v>953</v>
      </c>
      <c r="K211" s="189" t="s">
        <v>448</v>
      </c>
      <c r="L211" s="181" t="s">
        <v>1033</v>
      </c>
    </row>
    <row r="212" spans="2:12" s="202" customFormat="1" ht="39.950000000000003" customHeight="1">
      <c r="B212" s="185" t="s">
        <v>474</v>
      </c>
      <c r="C212" s="185" t="s">
        <v>936</v>
      </c>
      <c r="D212" s="185" t="s">
        <v>937</v>
      </c>
      <c r="E212" s="189" t="s">
        <v>446</v>
      </c>
      <c r="F212" s="181" t="s">
        <v>426</v>
      </c>
      <c r="H212" s="185" t="s">
        <v>474</v>
      </c>
      <c r="I212" s="185" t="s">
        <v>948</v>
      </c>
      <c r="J212" s="185" t="s">
        <v>954</v>
      </c>
      <c r="K212" s="189" t="s">
        <v>448</v>
      </c>
      <c r="L212" s="181" t="s">
        <v>1033</v>
      </c>
    </row>
    <row r="214" spans="2:12" ht="20.25">
      <c r="B214" s="200" t="s">
        <v>955</v>
      </c>
    </row>
    <row r="215" spans="2:12">
      <c r="B215" s="174" t="s">
        <v>430</v>
      </c>
      <c r="C215" s="174" t="s">
        <v>431</v>
      </c>
      <c r="D215" s="175" t="s">
        <v>432</v>
      </c>
      <c r="E215" s="175" t="s">
        <v>433</v>
      </c>
      <c r="F215" s="176"/>
      <c r="H215" s="174" t="s">
        <v>434</v>
      </c>
      <c r="I215" s="174" t="s">
        <v>435</v>
      </c>
      <c r="J215" s="175" t="s">
        <v>769</v>
      </c>
      <c r="K215" s="175" t="s">
        <v>437</v>
      </c>
      <c r="L215" s="176"/>
    </row>
    <row r="216" spans="2:12" ht="60" customHeight="1">
      <c r="B216" s="220" t="s">
        <v>438</v>
      </c>
      <c r="C216" s="182" t="s">
        <v>958</v>
      </c>
      <c r="D216" s="182" t="s">
        <v>966</v>
      </c>
      <c r="E216" s="186" t="s">
        <v>446</v>
      </c>
      <c r="F216" s="179" t="s">
        <v>426</v>
      </c>
      <c r="H216" s="220" t="s">
        <v>438</v>
      </c>
      <c r="I216" s="182" t="s">
        <v>970</v>
      </c>
      <c r="J216" s="182" t="s">
        <v>971</v>
      </c>
      <c r="K216" s="186" t="s">
        <v>972</v>
      </c>
      <c r="L216" s="179" t="s">
        <v>1033</v>
      </c>
    </row>
    <row r="217" spans="2:12" ht="45" customHeight="1">
      <c r="B217" s="259"/>
      <c r="C217" s="183" t="s">
        <v>959</v>
      </c>
      <c r="D217" s="183" t="s">
        <v>967</v>
      </c>
      <c r="E217" s="187" t="s">
        <v>446</v>
      </c>
      <c r="F217" s="179" t="s">
        <v>426</v>
      </c>
      <c r="H217" s="259"/>
      <c r="I217" s="183" t="s">
        <v>973</v>
      </c>
      <c r="J217" s="183" t="s">
        <v>974</v>
      </c>
      <c r="K217" s="187" t="s">
        <v>972</v>
      </c>
      <c r="L217" s="179" t="s">
        <v>1033</v>
      </c>
    </row>
    <row r="218" spans="2:12" ht="60" customHeight="1">
      <c r="B218" s="259"/>
      <c r="C218" s="183" t="s">
        <v>960</v>
      </c>
      <c r="D218" s="183" t="s">
        <v>961</v>
      </c>
      <c r="E218" s="187" t="s">
        <v>446</v>
      </c>
      <c r="F218" s="179" t="s">
        <v>426</v>
      </c>
      <c r="H218" s="259"/>
      <c r="I218" s="183" t="s">
        <v>975</v>
      </c>
      <c r="J218" s="183" t="s">
        <v>976</v>
      </c>
      <c r="K218" s="187" t="s">
        <v>972</v>
      </c>
      <c r="L218" s="179" t="s">
        <v>1033</v>
      </c>
    </row>
    <row r="219" spans="2:12" ht="45" customHeight="1">
      <c r="B219" s="259"/>
      <c r="C219" s="183" t="s">
        <v>962</v>
      </c>
      <c r="D219" s="183" t="s">
        <v>933</v>
      </c>
      <c r="E219" s="187" t="s">
        <v>446</v>
      </c>
      <c r="F219" s="179" t="s">
        <v>426</v>
      </c>
      <c r="H219" s="259"/>
      <c r="I219" s="183" t="s">
        <v>977</v>
      </c>
      <c r="J219" s="183" t="s">
        <v>952</v>
      </c>
      <c r="K219" s="187" t="s">
        <v>972</v>
      </c>
      <c r="L219" s="179" t="s">
        <v>1033</v>
      </c>
    </row>
    <row r="220" spans="2:12" ht="45" customHeight="1">
      <c r="B220" s="259"/>
      <c r="C220" s="183" t="s">
        <v>963</v>
      </c>
      <c r="D220" s="183" t="s">
        <v>920</v>
      </c>
      <c r="E220" s="187" t="s">
        <v>446</v>
      </c>
      <c r="F220" s="179" t="s">
        <v>426</v>
      </c>
      <c r="H220" s="259"/>
      <c r="I220" s="183" t="s">
        <v>978</v>
      </c>
      <c r="J220" s="183" t="s">
        <v>925</v>
      </c>
      <c r="K220" s="187" t="s">
        <v>972</v>
      </c>
      <c r="L220" s="179" t="s">
        <v>1033</v>
      </c>
    </row>
    <row r="221" spans="2:12" ht="60" customHeight="1">
      <c r="B221" s="221"/>
      <c r="C221" s="184" t="s">
        <v>964</v>
      </c>
      <c r="D221" s="184" t="s">
        <v>965</v>
      </c>
      <c r="E221" s="188" t="s">
        <v>446</v>
      </c>
      <c r="F221" s="179" t="s">
        <v>426</v>
      </c>
      <c r="H221" s="221"/>
      <c r="I221" s="184" t="s">
        <v>979</v>
      </c>
      <c r="J221" s="184" t="s">
        <v>980</v>
      </c>
      <c r="K221" s="188" t="s">
        <v>972</v>
      </c>
      <c r="L221" s="179" t="s">
        <v>1033</v>
      </c>
    </row>
    <row r="222" spans="2:12" ht="38.25">
      <c r="B222" s="185" t="s">
        <v>469</v>
      </c>
      <c r="C222" s="185" t="s">
        <v>934</v>
      </c>
      <c r="D222" s="185" t="s">
        <v>935</v>
      </c>
      <c r="E222" s="189" t="s">
        <v>446</v>
      </c>
      <c r="F222" s="181" t="s">
        <v>426</v>
      </c>
      <c r="H222" s="185" t="s">
        <v>469</v>
      </c>
      <c r="I222" s="185" t="s">
        <v>981</v>
      </c>
      <c r="J222" s="185" t="s">
        <v>953</v>
      </c>
      <c r="K222" s="189" t="s">
        <v>972</v>
      </c>
      <c r="L222" s="181" t="s">
        <v>1033</v>
      </c>
    </row>
    <row r="223" spans="2:12" ht="25.5">
      <c r="B223" s="185" t="s">
        <v>474</v>
      </c>
      <c r="C223" s="185" t="s">
        <v>936</v>
      </c>
      <c r="D223" s="185" t="s">
        <v>937</v>
      </c>
      <c r="E223" s="189" t="s">
        <v>446</v>
      </c>
      <c r="F223" s="181" t="s">
        <v>426</v>
      </c>
      <c r="H223" s="185" t="s">
        <v>474</v>
      </c>
      <c r="I223" s="185" t="s">
        <v>948</v>
      </c>
      <c r="J223" s="185" t="s">
        <v>954</v>
      </c>
      <c r="K223" s="189" t="s">
        <v>972</v>
      </c>
      <c r="L223" s="181" t="s">
        <v>1033</v>
      </c>
    </row>
    <row r="225" spans="2:12" ht="20.25">
      <c r="B225" s="200" t="s">
        <v>968</v>
      </c>
    </row>
    <row r="226" spans="2:12">
      <c r="B226" s="174" t="s">
        <v>430</v>
      </c>
      <c r="C226" s="174" t="s">
        <v>431</v>
      </c>
      <c r="D226" s="175" t="s">
        <v>432</v>
      </c>
      <c r="E226" s="175" t="s">
        <v>433</v>
      </c>
      <c r="F226" s="176"/>
      <c r="H226" s="174" t="s">
        <v>434</v>
      </c>
      <c r="I226" s="174" t="s">
        <v>435</v>
      </c>
      <c r="J226" s="175" t="s">
        <v>769</v>
      </c>
      <c r="K226" s="175" t="s">
        <v>437</v>
      </c>
      <c r="L226" s="176"/>
    </row>
    <row r="227" spans="2:12" ht="60" customHeight="1">
      <c r="B227" s="220" t="s">
        <v>438</v>
      </c>
      <c r="C227" s="182" t="s">
        <v>982</v>
      </c>
      <c r="D227" s="182" t="s">
        <v>983</v>
      </c>
      <c r="E227" s="186" t="s">
        <v>446</v>
      </c>
      <c r="F227" s="179" t="s">
        <v>426</v>
      </c>
      <c r="H227" s="220" t="s">
        <v>438</v>
      </c>
      <c r="I227" s="182" t="s">
        <v>988</v>
      </c>
      <c r="J227" s="182" t="s">
        <v>989</v>
      </c>
      <c r="K227" s="186" t="s">
        <v>972</v>
      </c>
      <c r="L227" s="179" t="s">
        <v>1033</v>
      </c>
    </row>
    <row r="228" spans="2:12" ht="45" customHeight="1">
      <c r="B228" s="259"/>
      <c r="C228" s="183" t="s">
        <v>984</v>
      </c>
      <c r="D228" s="183" t="s">
        <v>985</v>
      </c>
      <c r="E228" s="187" t="s">
        <v>446</v>
      </c>
      <c r="F228" s="179" t="s">
        <v>426</v>
      </c>
      <c r="H228" s="259"/>
      <c r="I228" s="183" t="s">
        <v>990</v>
      </c>
      <c r="J228" s="183" t="s">
        <v>991</v>
      </c>
      <c r="K228" s="187" t="s">
        <v>972</v>
      </c>
      <c r="L228" s="179" t="s">
        <v>1033</v>
      </c>
    </row>
    <row r="229" spans="2:12" ht="120.75" customHeight="1">
      <c r="B229" s="221"/>
      <c r="C229" s="184" t="s">
        <v>986</v>
      </c>
      <c r="D229" s="183" t="s">
        <v>987</v>
      </c>
      <c r="E229" s="187" t="s">
        <v>446</v>
      </c>
      <c r="F229" s="179" t="s">
        <v>426</v>
      </c>
      <c r="H229" s="221"/>
      <c r="I229" s="184" t="s">
        <v>992</v>
      </c>
      <c r="J229" s="184" t="s">
        <v>993</v>
      </c>
      <c r="K229" s="188" t="s">
        <v>972</v>
      </c>
      <c r="L229" s="179" t="s">
        <v>1033</v>
      </c>
    </row>
    <row r="230" spans="2:12" ht="25.5">
      <c r="B230" s="185" t="s">
        <v>474</v>
      </c>
      <c r="C230" s="185" t="s">
        <v>936</v>
      </c>
      <c r="D230" s="185" t="s">
        <v>937</v>
      </c>
      <c r="E230" s="189" t="s">
        <v>446</v>
      </c>
      <c r="F230" s="181" t="s">
        <v>426</v>
      </c>
      <c r="H230" s="185" t="s">
        <v>474</v>
      </c>
      <c r="I230" s="185" t="s">
        <v>994</v>
      </c>
      <c r="J230" s="185" t="s">
        <v>995</v>
      </c>
      <c r="K230" s="189" t="s">
        <v>972</v>
      </c>
      <c r="L230" s="181" t="s">
        <v>1033</v>
      </c>
    </row>
    <row r="232" spans="2:12" ht="20.25">
      <c r="B232" s="200" t="s">
        <v>996</v>
      </c>
    </row>
    <row r="233" spans="2:12">
      <c r="B233" s="174" t="s">
        <v>430</v>
      </c>
      <c r="C233" s="174" t="s">
        <v>431</v>
      </c>
      <c r="D233" s="175" t="s">
        <v>432</v>
      </c>
      <c r="E233" s="175" t="s">
        <v>433</v>
      </c>
      <c r="F233" s="176"/>
      <c r="H233" s="174" t="s">
        <v>434</v>
      </c>
      <c r="I233" s="174" t="s">
        <v>435</v>
      </c>
      <c r="J233" s="175" t="s">
        <v>769</v>
      </c>
      <c r="K233" s="175" t="s">
        <v>437</v>
      </c>
      <c r="L233" s="176"/>
    </row>
    <row r="234" spans="2:12" ht="30" customHeight="1">
      <c r="B234" s="205" t="s">
        <v>438</v>
      </c>
      <c r="C234" s="182" t="s">
        <v>998</v>
      </c>
      <c r="D234" s="182" t="s">
        <v>999</v>
      </c>
      <c r="E234" s="186" t="s">
        <v>446</v>
      </c>
      <c r="F234" s="181" t="s">
        <v>426</v>
      </c>
      <c r="H234" s="205" t="s">
        <v>438</v>
      </c>
      <c r="I234" s="182" t="s">
        <v>1006</v>
      </c>
      <c r="J234" s="182" t="s">
        <v>1019</v>
      </c>
      <c r="K234" s="186" t="s">
        <v>972</v>
      </c>
      <c r="L234" s="181" t="s">
        <v>1033</v>
      </c>
    </row>
    <row r="235" spans="2:12" ht="30" customHeight="1">
      <c r="B235" s="185" t="s">
        <v>474</v>
      </c>
      <c r="C235" s="185" t="s">
        <v>1000</v>
      </c>
      <c r="D235" s="185" t="s">
        <v>1001</v>
      </c>
      <c r="E235" s="189" t="s">
        <v>446</v>
      </c>
      <c r="F235" s="181" t="s">
        <v>426</v>
      </c>
      <c r="H235" s="185" t="s">
        <v>474</v>
      </c>
      <c r="I235" s="185" t="s">
        <v>1007</v>
      </c>
      <c r="J235" s="185" t="s">
        <v>1020</v>
      </c>
      <c r="K235" s="189" t="s">
        <v>972</v>
      </c>
      <c r="L235" s="181" t="s">
        <v>1033</v>
      </c>
    </row>
    <row r="236" spans="2:12" ht="45" customHeight="1">
      <c r="B236" s="185" t="s">
        <v>464</v>
      </c>
      <c r="C236" s="185" t="s">
        <v>1002</v>
      </c>
      <c r="D236" s="185" t="s">
        <v>1003</v>
      </c>
      <c r="E236" s="189" t="s">
        <v>446</v>
      </c>
      <c r="F236" s="181" t="s">
        <v>426</v>
      </c>
      <c r="H236" s="185" t="s">
        <v>464</v>
      </c>
      <c r="I236" s="185" t="s">
        <v>1008</v>
      </c>
      <c r="J236" s="185" t="s">
        <v>1021</v>
      </c>
      <c r="K236" s="189" t="s">
        <v>972</v>
      </c>
      <c r="L236" s="181" t="s">
        <v>1033</v>
      </c>
    </row>
    <row r="237" spans="2:12" ht="30" customHeight="1">
      <c r="B237" s="185" t="s">
        <v>469</v>
      </c>
      <c r="C237" s="185" t="s">
        <v>1004</v>
      </c>
      <c r="D237" s="185" t="s">
        <v>1005</v>
      </c>
      <c r="E237" s="189" t="s">
        <v>446</v>
      </c>
      <c r="F237" s="181" t="s">
        <v>426</v>
      </c>
      <c r="H237" s="185" t="s">
        <v>469</v>
      </c>
      <c r="I237" s="185" t="s">
        <v>1009</v>
      </c>
      <c r="J237" s="185" t="s">
        <v>1022</v>
      </c>
      <c r="K237" s="189" t="s">
        <v>972</v>
      </c>
      <c r="L237" s="181" t="s">
        <v>1033</v>
      </c>
    </row>
    <row r="239" spans="2:12" ht="20.25">
      <c r="B239" s="200" t="s">
        <v>1010</v>
      </c>
    </row>
    <row r="240" spans="2:12">
      <c r="B240" s="174" t="s">
        <v>430</v>
      </c>
      <c r="C240" s="174" t="s">
        <v>431</v>
      </c>
      <c r="D240" s="175" t="s">
        <v>432</v>
      </c>
      <c r="E240" s="175" t="s">
        <v>433</v>
      </c>
      <c r="F240" s="176"/>
      <c r="H240" s="174" t="s">
        <v>434</v>
      </c>
      <c r="I240" s="174" t="s">
        <v>435</v>
      </c>
      <c r="J240" s="175" t="s">
        <v>769</v>
      </c>
      <c r="K240" s="175" t="s">
        <v>437</v>
      </c>
      <c r="L240" s="176"/>
    </row>
    <row r="241" spans="2:12" ht="30" customHeight="1">
      <c r="B241" s="205" t="s">
        <v>438</v>
      </c>
      <c r="C241" s="182" t="s">
        <v>1013</v>
      </c>
      <c r="D241" s="182" t="s">
        <v>1014</v>
      </c>
      <c r="E241" s="186" t="s">
        <v>446</v>
      </c>
      <c r="F241" s="181" t="s">
        <v>426</v>
      </c>
      <c r="H241" s="205" t="s">
        <v>438</v>
      </c>
      <c r="I241" s="182" t="s">
        <v>1017</v>
      </c>
      <c r="J241" s="182" t="s">
        <v>1023</v>
      </c>
      <c r="K241" s="186" t="s">
        <v>972</v>
      </c>
      <c r="L241" s="181" t="s">
        <v>1033</v>
      </c>
    </row>
    <row r="242" spans="2:12" ht="30" customHeight="1">
      <c r="B242" s="185" t="s">
        <v>474</v>
      </c>
      <c r="C242" s="185" t="s">
        <v>1015</v>
      </c>
      <c r="D242" s="185" t="s">
        <v>1016</v>
      </c>
      <c r="E242" s="189" t="s">
        <v>446</v>
      </c>
      <c r="F242" s="181" t="s">
        <v>426</v>
      </c>
      <c r="H242" s="185" t="s">
        <v>474</v>
      </c>
      <c r="I242" s="185" t="s">
        <v>1018</v>
      </c>
      <c r="J242" s="185" t="s">
        <v>1024</v>
      </c>
      <c r="K242" s="189" t="s">
        <v>972</v>
      </c>
      <c r="L242" s="181" t="s">
        <v>1033</v>
      </c>
    </row>
    <row r="244" spans="2:12" ht="20.25">
      <c r="B244" s="200" t="s">
        <v>1025</v>
      </c>
    </row>
    <row r="245" spans="2:12">
      <c r="B245" s="174" t="s">
        <v>430</v>
      </c>
      <c r="C245" s="174" t="s">
        <v>431</v>
      </c>
      <c r="D245" s="175" t="s">
        <v>432</v>
      </c>
      <c r="E245" s="175" t="s">
        <v>433</v>
      </c>
      <c r="F245" s="176"/>
      <c r="H245" s="174" t="s">
        <v>434</v>
      </c>
      <c r="I245" s="174" t="s">
        <v>435</v>
      </c>
      <c r="J245" s="175" t="s">
        <v>769</v>
      </c>
      <c r="K245" s="175" t="s">
        <v>437</v>
      </c>
      <c r="L245" s="176"/>
    </row>
    <row r="246" spans="2:12" ht="60" customHeight="1">
      <c r="B246" s="205" t="s">
        <v>438</v>
      </c>
      <c r="C246" s="182" t="s">
        <v>1026</v>
      </c>
      <c r="D246" s="182" t="s">
        <v>1027</v>
      </c>
      <c r="E246" s="186" t="s">
        <v>446</v>
      </c>
      <c r="F246" s="207" t="s">
        <v>1032</v>
      </c>
      <c r="H246" s="205" t="s">
        <v>438</v>
      </c>
      <c r="I246" s="182" t="s">
        <v>1034</v>
      </c>
      <c r="J246" s="182"/>
      <c r="K246" s="186" t="s">
        <v>972</v>
      </c>
      <c r="L246" s="207" t="s">
        <v>1032</v>
      </c>
    </row>
    <row r="247" spans="2:12" ht="30" customHeight="1">
      <c r="B247" s="185" t="s">
        <v>474</v>
      </c>
      <c r="C247" s="185" t="s">
        <v>1028</v>
      </c>
      <c r="D247" s="185" t="s">
        <v>1029</v>
      </c>
      <c r="E247" s="189" t="s">
        <v>446</v>
      </c>
      <c r="F247" s="181" t="s">
        <v>426</v>
      </c>
      <c r="H247" s="185" t="s">
        <v>474</v>
      </c>
      <c r="I247" s="185" t="s">
        <v>1035</v>
      </c>
      <c r="J247" s="185"/>
      <c r="K247" s="189" t="s">
        <v>972</v>
      </c>
      <c r="L247" s="181" t="s">
        <v>1033</v>
      </c>
    </row>
    <row r="248" spans="2:12" ht="60" customHeight="1">
      <c r="B248" s="185" t="s">
        <v>469</v>
      </c>
      <c r="C248" s="185" t="s">
        <v>1030</v>
      </c>
      <c r="D248" s="185" t="s">
        <v>1031</v>
      </c>
      <c r="E248" s="189" t="s">
        <v>446</v>
      </c>
      <c r="F248" s="181" t="s">
        <v>426</v>
      </c>
      <c r="H248" s="185" t="s">
        <v>469</v>
      </c>
      <c r="I248" s="185" t="s">
        <v>1036</v>
      </c>
      <c r="J248" s="185"/>
      <c r="K248" s="189" t="s">
        <v>972</v>
      </c>
      <c r="L248" s="181" t="s">
        <v>1033</v>
      </c>
    </row>
    <row r="250" spans="2:12" ht="20.25">
      <c r="B250" s="200" t="s">
        <v>1037</v>
      </c>
    </row>
    <row r="251" spans="2:12">
      <c r="B251" s="174" t="s">
        <v>430</v>
      </c>
      <c r="C251" s="174" t="s">
        <v>431</v>
      </c>
      <c r="D251" s="175" t="s">
        <v>432</v>
      </c>
      <c r="E251" s="175" t="s">
        <v>433</v>
      </c>
      <c r="F251" s="176"/>
      <c r="H251" s="174" t="s">
        <v>434</v>
      </c>
      <c r="I251" s="174" t="s">
        <v>435</v>
      </c>
      <c r="J251" s="175" t="s">
        <v>769</v>
      </c>
      <c r="K251" s="175" t="s">
        <v>437</v>
      </c>
      <c r="L251" s="176"/>
    </row>
    <row r="252" spans="2:12" ht="45" customHeight="1">
      <c r="B252" s="185" t="s">
        <v>438</v>
      </c>
      <c r="C252" s="185" t="s">
        <v>1040</v>
      </c>
      <c r="D252" s="185" t="s">
        <v>1041</v>
      </c>
      <c r="E252" s="189" t="s">
        <v>446</v>
      </c>
      <c r="F252" s="208" t="s">
        <v>426</v>
      </c>
      <c r="H252" s="185" t="s">
        <v>438</v>
      </c>
      <c r="I252" s="185" t="s">
        <v>1046</v>
      </c>
      <c r="J252" s="185" t="s">
        <v>1047</v>
      </c>
      <c r="K252" s="189" t="s">
        <v>972</v>
      </c>
      <c r="L252" s="208" t="s">
        <v>1033</v>
      </c>
    </row>
    <row r="253" spans="2:12" ht="30" customHeight="1">
      <c r="B253" s="220" t="s">
        <v>474</v>
      </c>
      <c r="C253" s="220" t="s">
        <v>1042</v>
      </c>
      <c r="D253" s="220" t="s">
        <v>1043</v>
      </c>
      <c r="E253" s="222" t="s">
        <v>446</v>
      </c>
      <c r="F253" s="210" t="s">
        <v>426</v>
      </c>
      <c r="H253" s="220" t="s">
        <v>474</v>
      </c>
      <c r="I253" s="220" t="s">
        <v>1050</v>
      </c>
      <c r="J253" s="220" t="s">
        <v>1051</v>
      </c>
      <c r="K253" s="222" t="s">
        <v>972</v>
      </c>
      <c r="L253" s="210" t="s">
        <v>1033</v>
      </c>
    </row>
    <row r="254" spans="2:12" ht="30" customHeight="1">
      <c r="B254" s="221"/>
      <c r="C254" s="221"/>
      <c r="D254" s="221"/>
      <c r="E254" s="223"/>
      <c r="F254" s="211" t="s">
        <v>426</v>
      </c>
      <c r="H254" s="221"/>
      <c r="I254" s="221"/>
      <c r="J254" s="221"/>
      <c r="K254" s="223"/>
      <c r="L254" s="211" t="s">
        <v>1033</v>
      </c>
    </row>
    <row r="255" spans="2:12" ht="45" customHeight="1">
      <c r="B255" s="185" t="s">
        <v>469</v>
      </c>
      <c r="C255" s="185" t="s">
        <v>1044</v>
      </c>
      <c r="D255" s="185" t="s">
        <v>1045</v>
      </c>
      <c r="E255" s="189" t="s">
        <v>446</v>
      </c>
      <c r="F255" s="209" t="s">
        <v>426</v>
      </c>
      <c r="H255" s="185" t="s">
        <v>469</v>
      </c>
      <c r="I255" s="185" t="s">
        <v>1048</v>
      </c>
      <c r="J255" s="185" t="s">
        <v>1049</v>
      </c>
      <c r="K255" s="189" t="s">
        <v>972</v>
      </c>
      <c r="L255" s="209" t="s">
        <v>1033</v>
      </c>
    </row>
    <row r="257" spans="2:12" ht="20.25">
      <c r="B257" s="200" t="s">
        <v>1052</v>
      </c>
    </row>
    <row r="258" spans="2:12">
      <c r="B258" s="174" t="s">
        <v>430</v>
      </c>
      <c r="C258" s="174" t="s">
        <v>431</v>
      </c>
      <c r="D258" s="175" t="s">
        <v>432</v>
      </c>
      <c r="E258" s="175" t="s">
        <v>433</v>
      </c>
      <c r="F258" s="176"/>
      <c r="H258" s="174" t="s">
        <v>434</v>
      </c>
      <c r="I258" s="174" t="s">
        <v>435</v>
      </c>
      <c r="J258" s="175" t="s">
        <v>769</v>
      </c>
      <c r="K258" s="175" t="s">
        <v>437</v>
      </c>
      <c r="L258" s="176"/>
    </row>
    <row r="259" spans="2:12" ht="51">
      <c r="B259" s="185" t="s">
        <v>438</v>
      </c>
      <c r="C259" s="185" t="s">
        <v>1061</v>
      </c>
      <c r="D259" s="185" t="s">
        <v>1060</v>
      </c>
      <c r="E259" s="189" t="s">
        <v>882</v>
      </c>
      <c r="F259" s="209"/>
      <c r="H259" s="185" t="s">
        <v>438</v>
      </c>
      <c r="I259" s="185" t="s">
        <v>1062</v>
      </c>
      <c r="J259" s="185" t="s">
        <v>1066</v>
      </c>
      <c r="K259" s="189" t="s">
        <v>651</v>
      </c>
      <c r="L259" s="209"/>
    </row>
    <row r="260" spans="2:12" ht="51">
      <c r="B260" s="185" t="s">
        <v>438</v>
      </c>
      <c r="C260" s="185" t="s">
        <v>1053</v>
      </c>
      <c r="D260" s="185" t="s">
        <v>1054</v>
      </c>
      <c r="E260" s="189" t="s">
        <v>882</v>
      </c>
      <c r="F260" s="181" t="s">
        <v>1055</v>
      </c>
      <c r="H260" s="185" t="s">
        <v>438</v>
      </c>
      <c r="I260" s="185" t="s">
        <v>1064</v>
      </c>
      <c r="J260" s="185" t="s">
        <v>1067</v>
      </c>
      <c r="K260" s="189" t="s">
        <v>972</v>
      </c>
      <c r="L260" s="181" t="s">
        <v>1033</v>
      </c>
    </row>
    <row r="261" spans="2:12" ht="51">
      <c r="B261" s="185" t="s">
        <v>438</v>
      </c>
      <c r="C261" s="185" t="s">
        <v>1056</v>
      </c>
      <c r="D261" s="185" t="s">
        <v>1057</v>
      </c>
      <c r="E261" s="189" t="s">
        <v>882</v>
      </c>
      <c r="F261" s="181" t="s">
        <v>1055</v>
      </c>
      <c r="H261" s="185" t="s">
        <v>438</v>
      </c>
      <c r="I261" s="185" t="s">
        <v>1063</v>
      </c>
      <c r="J261" s="185" t="s">
        <v>1068</v>
      </c>
      <c r="K261" s="189" t="s">
        <v>972</v>
      </c>
      <c r="L261" s="181" t="s">
        <v>1033</v>
      </c>
    </row>
    <row r="262" spans="2:12" ht="38.25">
      <c r="B262" s="185" t="s">
        <v>469</v>
      </c>
      <c r="C262" s="185" t="s">
        <v>1058</v>
      </c>
      <c r="D262" s="185" t="s">
        <v>1059</v>
      </c>
      <c r="E262" s="189" t="s">
        <v>446</v>
      </c>
      <c r="F262" s="181" t="s">
        <v>1055</v>
      </c>
      <c r="H262" s="185" t="s">
        <v>469</v>
      </c>
      <c r="I262" s="185" t="s">
        <v>1065</v>
      </c>
      <c r="J262" s="185" t="s">
        <v>1069</v>
      </c>
      <c r="K262" s="189" t="s">
        <v>972</v>
      </c>
      <c r="L262" s="181" t="s">
        <v>1033</v>
      </c>
    </row>
  </sheetData>
  <mergeCells count="133">
    <mergeCell ref="B227:B229"/>
    <mergeCell ref="H227:H229"/>
    <mergeCell ref="B216:B221"/>
    <mergeCell ref="B169:B177"/>
    <mergeCell ref="B179:B181"/>
    <mergeCell ref="H169:H177"/>
    <mergeCell ref="H179:H181"/>
    <mergeCell ref="H163:H164"/>
    <mergeCell ref="I163:I164"/>
    <mergeCell ref="H216:H221"/>
    <mergeCell ref="J163:J164"/>
    <mergeCell ref="K163:K164"/>
    <mergeCell ref="B206:B210"/>
    <mergeCell ref="H206:H210"/>
    <mergeCell ref="B186:B190"/>
    <mergeCell ref="B191:B193"/>
    <mergeCell ref="B194:B195"/>
    <mergeCell ref="H186:H190"/>
    <mergeCell ref="H191:H193"/>
    <mergeCell ref="H194:H195"/>
    <mergeCell ref="L163:L164"/>
    <mergeCell ref="B163:B164"/>
    <mergeCell ref="C163:C164"/>
    <mergeCell ref="D163:D164"/>
    <mergeCell ref="E163:E164"/>
    <mergeCell ref="F163:F164"/>
    <mergeCell ref="I157:I158"/>
    <mergeCell ref="J157:J158"/>
    <mergeCell ref="K157:K158"/>
    <mergeCell ref="L157:L158"/>
    <mergeCell ref="I159:I160"/>
    <mergeCell ref="J159:J160"/>
    <mergeCell ref="K159:K160"/>
    <mergeCell ref="L159:L160"/>
    <mergeCell ref="I161:I162"/>
    <mergeCell ref="J161:J162"/>
    <mergeCell ref="K161:K162"/>
    <mergeCell ref="L161:L162"/>
    <mergeCell ref="H157:H162"/>
    <mergeCell ref="B157:B162"/>
    <mergeCell ref="C157:C158"/>
    <mergeCell ref="D157:D158"/>
    <mergeCell ref="E157:E158"/>
    <mergeCell ref="F157:F158"/>
    <mergeCell ref="I151:I152"/>
    <mergeCell ref="J151:J152"/>
    <mergeCell ref="K151:K152"/>
    <mergeCell ref="L151:L152"/>
    <mergeCell ref="I153:I154"/>
    <mergeCell ref="J153:J154"/>
    <mergeCell ref="K153:K154"/>
    <mergeCell ref="L153:L154"/>
    <mergeCell ref="I155:I156"/>
    <mergeCell ref="J155:J156"/>
    <mergeCell ref="K155:K156"/>
    <mergeCell ref="L155:L156"/>
    <mergeCell ref="B151:B156"/>
    <mergeCell ref="C151:C152"/>
    <mergeCell ref="D151:D152"/>
    <mergeCell ref="E151:E152"/>
    <mergeCell ref="F151:F152"/>
    <mergeCell ref="C153:C154"/>
    <mergeCell ref="D153:D154"/>
    <mergeCell ref="E153:E154"/>
    <mergeCell ref="F153:F154"/>
    <mergeCell ref="C159:C160"/>
    <mergeCell ref="D159:D160"/>
    <mergeCell ref="E159:E160"/>
    <mergeCell ref="F159:F160"/>
    <mergeCell ref="C161:C162"/>
    <mergeCell ref="D161:D162"/>
    <mergeCell ref="E161:E162"/>
    <mergeCell ref="F161:F162"/>
    <mergeCell ref="C155:C156"/>
    <mergeCell ref="D155:D156"/>
    <mergeCell ref="E155:E156"/>
    <mergeCell ref="F155:F156"/>
    <mergeCell ref="B140:B143"/>
    <mergeCell ref="B144:B146"/>
    <mergeCell ref="H140:H143"/>
    <mergeCell ref="H144:H146"/>
    <mergeCell ref="B125:B132"/>
    <mergeCell ref="B134:B135"/>
    <mergeCell ref="H125:H132"/>
    <mergeCell ref="H134:H135"/>
    <mergeCell ref="H117:H119"/>
    <mergeCell ref="H80:H85"/>
    <mergeCell ref="B68:B73"/>
    <mergeCell ref="H68:H73"/>
    <mergeCell ref="B117:B119"/>
    <mergeCell ref="H107:H111"/>
    <mergeCell ref="H113:H114"/>
    <mergeCell ref="B93:B98"/>
    <mergeCell ref="H93:H98"/>
    <mergeCell ref="B100:B101"/>
    <mergeCell ref="H100:H101"/>
    <mergeCell ref="D8:D9"/>
    <mergeCell ref="B8:B9"/>
    <mergeCell ref="C8:C9"/>
    <mergeCell ref="B13:B18"/>
    <mergeCell ref="B25:B31"/>
    <mergeCell ref="K8:K9"/>
    <mergeCell ref="F44:F45"/>
    <mergeCell ref="I44:I45"/>
    <mergeCell ref="J44:J45"/>
    <mergeCell ref="K44:K45"/>
    <mergeCell ref="H25:H31"/>
    <mergeCell ref="H32:H33"/>
    <mergeCell ref="B32:B33"/>
    <mergeCell ref="B253:B254"/>
    <mergeCell ref="C253:C254"/>
    <mergeCell ref="D253:D254"/>
    <mergeCell ref="E253:E254"/>
    <mergeCell ref="H253:H254"/>
    <mergeCell ref="I253:I254"/>
    <mergeCell ref="J253:J254"/>
    <mergeCell ref="K253:K254"/>
    <mergeCell ref="L44:L45"/>
    <mergeCell ref="B46:B47"/>
    <mergeCell ref="H46:H47"/>
    <mergeCell ref="B39:B45"/>
    <mergeCell ref="H39:H45"/>
    <mergeCell ref="C44:C45"/>
    <mergeCell ref="D44:D45"/>
    <mergeCell ref="E44:E45"/>
    <mergeCell ref="B53:B57"/>
    <mergeCell ref="H53:H57"/>
    <mergeCell ref="H151:H156"/>
    <mergeCell ref="B107:B111"/>
    <mergeCell ref="B113:B114"/>
    <mergeCell ref="B60:B63"/>
    <mergeCell ref="H60:H63"/>
    <mergeCell ref="B80:B85"/>
  </mergeCells>
  <hyperlinks>
    <hyperlink ref="F15" r:id="rId1" xr:uid="{17A5C1F5-D84B-9F4C-BD74-BA86CD120CEC}"/>
    <hyperlink ref="F13" r:id="rId2" xr:uid="{6A5BB7F1-F47A-DC4F-BC34-3A0954F807B2}"/>
    <hyperlink ref="F14" r:id="rId3" xr:uid="{3C124EDC-2408-6043-B1FE-F8CFBD54BABE}"/>
    <hyperlink ref="F16" r:id="rId4" xr:uid="{9AF17BCB-771C-8045-A190-8C17D5CEDFC2}"/>
    <hyperlink ref="F17" r:id="rId5" xr:uid="{684781F2-08FF-9048-8F4C-E0F97F8F027E}"/>
    <hyperlink ref="F18" r:id="rId6" xr:uid="{08AD3C26-EC24-4645-8B07-F0B88E5368B9}"/>
    <hyperlink ref="F19" r:id="rId7" xr:uid="{BFB2C9EB-01CB-344D-A5E3-4C8371CEE9F6}"/>
    <hyperlink ref="F20" r:id="rId8" xr:uid="{931352EB-61BB-A947-A62F-548EC2574F97}"/>
    <hyperlink ref="F21" r:id="rId9" xr:uid="{E1961FBF-6F92-9D47-BDCE-F8627015F3F6}"/>
    <hyperlink ref="F25" r:id="rId10" display="http://apolo.creg.gov.co/Publicac.nsf/1c09d18d2d5ffb5b05256eee00709c02/63d60a2532c056f40525865f00032c3b?OpenDocument" xr:uid="{8A4C6B43-66B6-A247-AB2B-4C28E3AEAB6B}"/>
    <hyperlink ref="F26" r:id="rId11" display="Resolución 003" xr:uid="{BA899656-594B-CF44-8F85-4681C4628185}"/>
    <hyperlink ref="F32" r:id="rId12" display="https://www1.upme.gov.co/PromocionSector/Paginas/Convocatorias-gas-natural.aspx" xr:uid="{BA6BE5BF-F8FA-B14E-8F57-10FDDED78EEC}"/>
    <hyperlink ref="F27" r:id="rId13" display="Resolución 004" xr:uid="{286114EE-272A-A544-B340-4BF5EFD108A7}"/>
    <hyperlink ref="F31" r:id="rId14" display="CREG 026 2021" xr:uid="{BFDD86C0-0D52-4940-A018-8DBA1C0DF124}"/>
    <hyperlink ref="F30" r:id="rId15" display="http://apolo.creg.gov.co/Publicac.nsf/52188526a7290f8505256eee0072eba7/3aa36cdf18eae635052586a4006f7d69?OpenDocument" xr:uid="{8915BED3-FC98-8549-B243-000B5E4D5226}"/>
    <hyperlink ref="F34" r:id="rId16" display="Informe" xr:uid="{5C0BD70F-61E1-CA46-B104-3B0B8C7A72EA}"/>
    <hyperlink ref="F29" r:id="rId17" display="http://apolo.creg.gov.co/Publicac.nsf/1c09d18d2d5ffb5b05256eee00709c02/26180fd5ab721e8d05258681006d489f?OpenDocument" xr:uid="{DF884884-49E6-9149-8BC8-AEFFACFB8E98}"/>
    <hyperlink ref="F28" r:id="rId18" display="http://apolo.creg.gov.co/Publicac.nsf/1c09d18d2d5ffb5b05256eee00709c02/8e78561e43423fee05258681006b86d5?OpenDocument" xr:uid="{35DAE2D1-727F-7E42-B531-20A7F5F54183}"/>
    <hyperlink ref="F33" r:id="rId19" xr:uid="{318F62B1-2C77-834B-A71D-4584FAEF9C92}"/>
    <hyperlink ref="F39" r:id="rId20" xr:uid="{5C9AF26C-170F-014D-9AB3-0C850EFF495F}"/>
    <hyperlink ref="F40" r:id="rId21" xr:uid="{C21923A8-9BB7-064E-A1EA-C349B7BB61DC}"/>
    <hyperlink ref="F41:F44" r:id="rId22" display="http://apolo.creg.gov.co/Publicac.nsf/1c09d18d2d5ffb5b05256eee00709c02/63d60a2532c056f40525865f00032c3b?OpenDocument" xr:uid="{D859A745-D879-C34C-92A5-76F13264FB41}"/>
    <hyperlink ref="F41" r:id="rId23" xr:uid="{7891ED98-9020-144B-8832-B5EF3173E3CE}"/>
    <hyperlink ref="F42" r:id="rId24" xr:uid="{1960D279-980E-5C4F-9ADE-9B233B9B780B}"/>
    <hyperlink ref="F44" r:id="rId25" xr:uid="{3BB9AD0F-FF17-FE4A-A9D2-30F32C88FCA6}"/>
    <hyperlink ref="F43" r:id="rId26" xr:uid="{A6BD252B-EBEE-4044-A465-3889D195D09A}"/>
    <hyperlink ref="F46" r:id="rId27" xr:uid="{02C1C79E-4ADC-EC41-B993-24FD1E44D030}"/>
    <hyperlink ref="F47" r:id="rId28" xr:uid="{BFE4B7BF-4D70-0D4A-AB84-0D138BA2E9D5}"/>
    <hyperlink ref="F48" r:id="rId29" xr:uid="{17E2DE06-C826-8B43-82BA-E7077BC3D217}"/>
    <hyperlink ref="K8" r:id="rId30" xr:uid="{89B8260B-10EE-9A48-87F6-622D1C103200}"/>
    <hyperlink ref="K8:K9" r:id="rId31" display="Ver más" xr:uid="{FB1EF30D-5F2A-7D41-965C-D7B61792D4E4}"/>
    <hyperlink ref="F53" r:id="rId32" xr:uid="{21610047-DA2D-234E-AFF2-5D354A788C7B}"/>
    <hyperlink ref="F55:F57" r:id="rId33" display="http://apolo.creg.gov.co/Publicac.nsf/1c09d18d2d5ffb5b05256eee00709c02/63d60a2532c056f40525865f00032c3b?OpenDocument" xr:uid="{80AE2FB3-EA78-3844-99DD-3944A817E1A9}"/>
    <hyperlink ref="F55" r:id="rId34" xr:uid="{C1AB9490-5F5A-1D43-8852-D1B3ED49E043}"/>
    <hyperlink ref="F57" r:id="rId35" xr:uid="{DEDB50E1-6C9E-1949-B2C6-9E756F10F9E5}"/>
    <hyperlink ref="F58" r:id="rId36" xr:uid="{0DC0C207-7EC6-CA49-8F9E-D974D5A3A456}"/>
    <hyperlink ref="F61" r:id="rId37" xr:uid="{5F6C9E40-2BB3-2443-8A94-8BFCA7E759A1}"/>
    <hyperlink ref="F54" r:id="rId38" xr:uid="{038C56F6-0D7B-724E-8A22-99464A2B50A4}"/>
    <hyperlink ref="F60" r:id="rId39" xr:uid="{0C2FF47A-1833-E947-BB47-A7131A77AD70}"/>
    <hyperlink ref="F63" r:id="rId40" xr:uid="{B4307B95-244A-FA48-BC7B-2B23D82D840A}"/>
    <hyperlink ref="F59" r:id="rId41" xr:uid="{3C43A6AD-57F2-F44C-83F1-262981E0F829}"/>
    <hyperlink ref="F56" r:id="rId42" xr:uid="{C1C6EC08-46BC-0840-845D-24336D716C57}"/>
    <hyperlink ref="F62" r:id="rId43" xr:uid="{3E7EA67C-407A-624C-9548-D076B3E9C478}"/>
    <hyperlink ref="F75" r:id="rId44" xr:uid="{3F600490-B8C5-6E4D-BA2E-4853A56B7BFE}"/>
    <hyperlink ref="F73" r:id="rId45" xr:uid="{C040FFBC-3679-7941-B38F-2C0F96BD3019}"/>
    <hyperlink ref="F72" r:id="rId46" xr:uid="{D673B836-6C3D-774D-B108-6B92C9061B74}"/>
    <hyperlink ref="F71" r:id="rId47" xr:uid="{4A39B4CF-2AF5-2A45-8814-67FEE643CF5A}"/>
    <hyperlink ref="F70" r:id="rId48" xr:uid="{A63ACEF8-6619-1849-AB70-43DE37D8778D}"/>
    <hyperlink ref="F69" r:id="rId49" xr:uid="{5E399DB5-3E27-6948-862D-1FDCF71B9240}"/>
    <hyperlink ref="F68" r:id="rId50" xr:uid="{F4CB6B4B-3F7A-6B4F-9356-739792491097}"/>
    <hyperlink ref="F74" r:id="rId51" xr:uid="{38A4C732-9E28-FE4B-A0DF-794618350046}"/>
    <hyperlink ref="F85" r:id="rId52" location="1" xr:uid="{13BAFC43-64C8-704C-A206-0743B650046C}"/>
    <hyperlink ref="F83" r:id="rId53" location="1" xr:uid="{D1484F97-95F5-ED46-978C-165745FCA6ED}"/>
    <hyperlink ref="F81" r:id="rId54" location="1" xr:uid="{B312F90F-7ACA-B449-AE9C-6005E0CA6874}"/>
    <hyperlink ref="F82" r:id="rId55" location="1" xr:uid="{1EB00435-197B-624D-8C9F-35FE52A8F6C5}"/>
    <hyperlink ref="F80" r:id="rId56" location="1" xr:uid="{F7FE21F3-48D7-FE46-A95B-1FA8375FFF98}"/>
    <hyperlink ref="F87" r:id="rId57" xr:uid="{9A7F03D7-23C8-2E43-87B4-DE0F416B5BD6}"/>
    <hyperlink ref="F100" r:id="rId58" xr:uid="{F5497BDE-5717-4B54-A9BA-52677EB46065}"/>
    <hyperlink ref="F93" r:id="rId59" location="1" xr:uid="{9ADF54BC-6561-40C6-9C73-7688EAECE53F}"/>
    <hyperlink ref="F94:F97" r:id="rId60" location="1" display="Ver más" xr:uid="{6E4ED0DF-954B-451B-B1AD-36655F7D6EBE}"/>
    <hyperlink ref="F98" r:id="rId61" location="1" xr:uid="{F7661BBB-29B3-47A8-86D7-98541B1B43C6}"/>
    <hyperlink ref="F97:F98" r:id="rId62" display="Ver más" xr:uid="{53C4AF35-A170-4A54-AA6D-4D11CE94678E}"/>
    <hyperlink ref="F113" r:id="rId63" xr:uid="{207832B8-4869-42F1-BCA7-DA0EC23C5F3E}"/>
    <hyperlink ref="F107" r:id="rId64" location="1" xr:uid="{B221FF99-E1DC-4660-B896-A3E4526F3E1B}"/>
    <hyperlink ref="F108:F111" r:id="rId65" location="1" display="Ver más" xr:uid="{B6431C05-65C6-461F-8364-A32C4A459ED5}"/>
    <hyperlink ref="F111" r:id="rId66" xr:uid="{1E961034-BCF9-45B5-AED0-55A62ACFF42B}"/>
    <hyperlink ref="F115" r:id="rId67" xr:uid="{A91C2945-51B4-40B0-BCE7-505BA1F8FCB1}"/>
    <hyperlink ref="F118" r:id="rId68" xr:uid="{6FD6A323-D4DD-46CB-9F38-76400389159A}"/>
    <hyperlink ref="F134" r:id="rId69" xr:uid="{48FA0E56-366C-45CA-823A-9E437D8E3B48}"/>
    <hyperlink ref="F129" r:id="rId70" xr:uid="{5AE267CE-77A5-4FEF-B44F-522DDD860796}"/>
    <hyperlink ref="F127:F130" r:id="rId71" location="1" display="Ver más" xr:uid="{BBFAA1BB-07FA-4EE0-9A5C-38FEE45FDD90}"/>
    <hyperlink ref="F130" r:id="rId72" xr:uid="{71FC4028-4877-43BE-B9AD-13EEEA9D5CE9}"/>
    <hyperlink ref="F131" r:id="rId73" location="1" xr:uid="{8694BAB7-07E4-4AED-8031-E8179FC5B121}"/>
    <hyperlink ref="F132" r:id="rId74" xr:uid="{84D1E0B6-EC69-404C-BDD4-7DBB8C86A9F0}"/>
    <hyperlink ref="F127" r:id="rId75" xr:uid="{97B9315D-2DC9-424C-A644-BF4AC52D190A}"/>
    <hyperlink ref="F126" r:id="rId76" xr:uid="{A9C0F4BF-9A27-4AA9-9855-F6A49065FCE1}"/>
    <hyperlink ref="F151" r:id="rId77" display="http://apolo.creg.gov.co/Publicac.nsf/1c09d18d2d5ffb5b05256eee00709c02/1a0fbde4d26c18ca0525893c007184d6?OpenDocument" xr:uid="{F0157653-6A33-44B2-B49A-CB79965529E6}"/>
    <hyperlink ref="F153" r:id="rId78" display="http://apolo.creg.gov.co/Publicac.nsf/1c09d18d2d5ffb5b05256eee00709c02/f21f6bf2e08880bb0525893b00583f72?OpenDocument" xr:uid="{7D6C6C9C-11B1-4BC2-8159-166E67963C2A}"/>
    <hyperlink ref="F155" r:id="rId79" display="https://gestornormativo.creg.gov.co/gestor/entorno/docs/resolucion_minminas_40217_2023.htm" xr:uid="{FFEC458C-341F-4512-9B45-73979DD19FB4}"/>
    <hyperlink ref="F157" r:id="rId80" display="https://www.minenergia.gov.co/documents/9962/PROYECTO_DECRETO_POLITICA_LINEAMIENTOS_SECTOR_EL%C3%89CTRICO_-Para_Comentarios_1.pdf" xr:uid="{951574B3-CA01-4E3A-A834-A005447FE191}"/>
    <hyperlink ref="F159" r:id="rId81" display="https://www.minenergia.gov.co/documents/9962/PROYECTO_DECRETO_POLITICA_LINEAMIENTOS_SECTOR_EL%C3%89CTRICO_-Para_Comentarios_1.pdf" xr:uid="{03970C48-6695-4976-96D3-94C43C1DCFBA}"/>
    <hyperlink ref="F161" r:id="rId82" display="https://gestornormativo.creg.gov.co/gestor/entorno/docs/resolucion_minminas_40217_2023.htm" xr:uid="{638B350B-2BF2-4764-B7F1-4AF5C58574D0}"/>
    <hyperlink ref="F163" r:id="rId83" display="https://gestornormativo.creg.gov.co/gestor/entorno/docs/resolucion_minminas_40217_2023.htm" xr:uid="{4A07F938-8374-4552-ADBD-C98F001EC38D}"/>
    <hyperlink ref="F173" r:id="rId84" xr:uid="{01A560C6-2B52-492D-9DDF-1C607893CF38}"/>
    <hyperlink ref="F170" r:id="rId85" xr:uid="{8C47534B-4E43-40E3-AB66-C48A945E6F8C}"/>
    <hyperlink ref="F179" r:id="rId86" xr:uid="{F87CE88F-3249-4FCC-93DB-6ADE80A5F9B5}"/>
    <hyperlink ref="F176" r:id="rId87" xr:uid="{1F86092A-A43B-4BEE-AE32-333E0D8DB2D8}"/>
    <hyperlink ref="F178" r:id="rId88" xr:uid="{CE55BC46-BA99-4877-A04B-B36395BDF856}"/>
    <hyperlink ref="F174" r:id="rId89" xr:uid="{A8BA04B5-9462-4E2D-B765-B825C7C1F745}"/>
    <hyperlink ref="F180" r:id="rId90" xr:uid="{E62AD36C-00EC-4F9D-A693-BC98AE179BF0}"/>
    <hyperlink ref="F181" r:id="rId91" xr:uid="{AD83F825-C7A5-49DE-98A5-676FD59E734D}"/>
    <hyperlink ref="F177" r:id="rId92" xr:uid="{A99A97E5-3D60-4D9C-AC15-046BFB6C0674}"/>
    <hyperlink ref="F175" r:id="rId93" xr:uid="{6FE749AA-3C73-4B31-A5F0-A0EC715A6C7E}"/>
    <hyperlink ref="F171" r:id="rId94" xr:uid="{E25B644E-74EC-4E43-9021-EADA41344211}"/>
    <hyperlink ref="F172" r:id="rId95" xr:uid="{AFEB1530-8DB7-4E2A-9218-519D22BDD530}"/>
    <hyperlink ref="F200" r:id="rId96" xr:uid="{1E3B5211-0A78-4282-AE6A-87BD59DC5CF7}"/>
    <hyperlink ref="F201" r:id="rId97" xr:uid="{37AC8017-8176-4FBA-8009-8CCAB7C4DAB6}"/>
    <hyperlink ref="F209" r:id="rId98" xr:uid="{8892FCE5-272A-4343-9C0D-9C82322DEA68}"/>
    <hyperlink ref="F210" r:id="rId99" location=":~:text=Resoluci%C3%B3n%20CREG%20102%20007%20de%202024&amp;text=Por%20la%20cual%20se%20realizan,Resoluci%C3%B3n%20CREG%20186%20de%202020." xr:uid="{29E0431E-3402-4807-B128-6C3B242F951F}"/>
    <hyperlink ref="F212" r:id="rId100" xr:uid="{1480CF26-B661-4348-B857-4991E756EBB7}"/>
    <hyperlink ref="F216" r:id="rId101" xr:uid="{0DD0D812-9F62-4842-BC34-A6169B9A2CE9}"/>
    <hyperlink ref="F217" r:id="rId102" xr:uid="{512978C2-3D34-4A34-BA3F-12D7968B9429}"/>
    <hyperlink ref="F218" r:id="rId103" xr:uid="{62BC1343-BFE0-4B89-AE0C-04E666117058}"/>
    <hyperlink ref="F223" r:id="rId104" xr:uid="{A61C2611-B153-4D41-B285-93CCE606088B}"/>
    <hyperlink ref="F221" r:id="rId105" xr:uid="{E89D0B3E-552B-4CB9-9061-44BB1201862F}"/>
    <hyperlink ref="F220" r:id="rId106" location=":~:text=Resoluci%C3%B3n%20CREG%20102%20007%20de%202024&amp;text=Por%20la%20cual%20se%20realizan,Resoluci%C3%B3n%20CREG%20186%20de%202020." xr:uid="{4A5F1E51-B3B5-4B1B-B58C-F4D3449981C3}"/>
    <hyperlink ref="F219" r:id="rId107" xr:uid="{20F7F4C9-C647-496B-8DC1-4DBEE98244CF}"/>
    <hyperlink ref="F227" r:id="rId108" xr:uid="{033A202E-9610-4BC5-9893-92F0478AE4AB}"/>
    <hyperlink ref="F228" r:id="rId109" xr:uid="{F94C9109-048B-4038-8858-6C2BAD309345}"/>
    <hyperlink ref="F229" r:id="rId110" xr:uid="{DEF8879E-B57E-4535-A671-4C7B9BE0EAEF}"/>
    <hyperlink ref="F230" r:id="rId111" xr:uid="{A682F55D-3AD3-4036-8AB7-EAAF06D8F706}"/>
    <hyperlink ref="F234" r:id="rId112" xr:uid="{FBFFABCC-95EE-455C-B096-E4B3D6F5A0B2}"/>
    <hyperlink ref="F235" r:id="rId113" xr:uid="{4699237C-0C26-4386-A172-B88B37AA0692}"/>
    <hyperlink ref="F236" r:id="rId114" xr:uid="{0DDD480D-A757-40D3-90DF-04B866A8CA88}"/>
    <hyperlink ref="F237" r:id="rId115" xr:uid="{19388C01-6CC6-4201-8F65-156E4E826D05}"/>
    <hyperlink ref="F241" r:id="rId116" xr:uid="{54A4F3C5-A8AC-43B0-9A72-5FA4C188B450}"/>
    <hyperlink ref="F242" r:id="rId117" xr:uid="{6668EBB3-E9D1-4712-A096-47FB55729B19}"/>
    <hyperlink ref="L15" r:id="rId118" display="Ver más" xr:uid="{C2DAEC7A-78DB-4DC3-9D50-05C887C45FE9}"/>
    <hyperlink ref="L13" r:id="rId119" display="Ver más" xr:uid="{37E82F76-E598-49A3-AFC0-F4F7DE03BC7E}"/>
    <hyperlink ref="L14" r:id="rId120" display="Ver más" xr:uid="{4118522E-7796-46C1-995A-9EE82034034A}"/>
    <hyperlink ref="L16" r:id="rId121" display="Ver más" xr:uid="{154575DA-92AC-4B88-95CD-9CA269234D67}"/>
    <hyperlink ref="L17" r:id="rId122" display="Ver más" xr:uid="{23042D59-56AF-43BC-A5F6-BCF6B79F3910}"/>
    <hyperlink ref="L18" r:id="rId123" display="Ver más" xr:uid="{39C78766-B500-4DBF-BEB4-9E63D51F5842}"/>
    <hyperlink ref="L19" r:id="rId124" display="Ver más" xr:uid="{05EF6118-3862-40EB-A92B-32D1D96A2652}"/>
    <hyperlink ref="L20" r:id="rId125" display="Ver más" xr:uid="{7889F564-0792-47BD-9EFB-144FA1E26681}"/>
    <hyperlink ref="L21" r:id="rId126" display="Ver más" xr:uid="{C2DA5E38-A55E-4C0F-B5C1-7240A205D583}"/>
    <hyperlink ref="L25" r:id="rId127" display="http://apolo.creg.gov.co/Publicac.nsf/1c09d18d2d5ffb5b05256eee00709c02/63d60a2532c056f40525865f00032c3b?OpenDocument" xr:uid="{F3D4FE4D-6319-4BE3-B489-3757B4F51695}"/>
    <hyperlink ref="L26" r:id="rId128" display="Resolución 003" xr:uid="{E8E61A8A-2504-49A6-A067-CD322B5D11EB}"/>
    <hyperlink ref="L32" r:id="rId129" display="https://www1.upme.gov.co/PromocionSector/Paginas/Convocatorias-gas-natural.aspx" xr:uid="{9E094C76-4CBD-4F24-B8E9-CF5273753250}"/>
    <hyperlink ref="L27" r:id="rId130" display="Resolución 004" xr:uid="{E3ACA5A3-4C6B-4575-9C1B-E72311A7E9B4}"/>
    <hyperlink ref="L31" r:id="rId131" display="CREG 026 2021" xr:uid="{7F534D31-4591-44E6-8458-ED38362CA049}"/>
    <hyperlink ref="L30" r:id="rId132" display="http://apolo.creg.gov.co/Publicac.nsf/52188526a7290f8505256eee0072eba7/3aa36cdf18eae635052586a4006f7d69?OpenDocument" xr:uid="{024EE7F3-3AD3-4CA8-9D52-F6D3FBF151AE}"/>
    <hyperlink ref="L34" r:id="rId133" display="Informe" xr:uid="{40543D87-666B-4D7D-87A7-DD980B5BEF7D}"/>
    <hyperlink ref="L29" r:id="rId134" display="http://apolo.creg.gov.co/Publicac.nsf/1c09d18d2d5ffb5b05256eee00709c02/26180fd5ab721e8d05258681006d489f?OpenDocument" xr:uid="{F212B7F9-A4B5-4F36-A0AD-0F99A9B32812}"/>
    <hyperlink ref="L28" r:id="rId135" display="http://apolo.creg.gov.co/Publicac.nsf/1c09d18d2d5ffb5b05256eee00709c02/8e78561e43423fee05258681006b86d5?OpenDocument" xr:uid="{DFE8A709-3BA1-47E8-9C08-3AD1EC525563}"/>
    <hyperlink ref="L33" r:id="rId136" display="Ver más" xr:uid="{B17146C1-8A87-441E-9689-FC89A0618EDE}"/>
    <hyperlink ref="L39" r:id="rId137" display="Ver más" xr:uid="{39864165-EEF7-4E6E-8F99-6D48DA7433DA}"/>
    <hyperlink ref="L40" r:id="rId138" display="Ver más" xr:uid="{A1F4858B-6DC9-4C80-8D59-CBFA7D84BF5A}"/>
    <hyperlink ref="L41:L44" r:id="rId139" display="http://apolo.creg.gov.co/Publicac.nsf/1c09d18d2d5ffb5b05256eee00709c02/63d60a2532c056f40525865f00032c3b?OpenDocument" xr:uid="{A65D46D8-B137-4C89-BF16-43A36AFB5496}"/>
    <hyperlink ref="L41" r:id="rId140" display="Ver más" xr:uid="{1920F89A-9791-42FE-8C5F-068F377DA2FB}"/>
    <hyperlink ref="L42" r:id="rId141" display="Ver más" xr:uid="{B7202923-FD44-4372-A82C-D387ADB7CFB9}"/>
    <hyperlink ref="L44" r:id="rId142" display="Ver más" xr:uid="{A9CE9880-A1FA-4278-BFF4-8650A83C2577}"/>
    <hyperlink ref="L43" r:id="rId143" display="Ver más" xr:uid="{2FBB9BA1-4EA2-454C-817B-7E876DC76C62}"/>
    <hyperlink ref="L46" r:id="rId144" display="Ver más" xr:uid="{060F6BA5-9D93-45AE-A979-17830F2E93D7}"/>
    <hyperlink ref="L47" r:id="rId145" display="Ver más" xr:uid="{FE67D255-6ABD-4E4F-B27B-A3522CE716DC}"/>
    <hyperlink ref="L48" r:id="rId146" display="Ver más" xr:uid="{24DD40CD-6D1D-4135-836C-84EA5C58ED30}"/>
    <hyperlink ref="L53" r:id="rId147" display="Ver más" xr:uid="{15168543-B96B-4C7B-B4A6-FA194A6360DF}"/>
    <hyperlink ref="L55:L57" r:id="rId148" display="http://apolo.creg.gov.co/Publicac.nsf/1c09d18d2d5ffb5b05256eee00709c02/63d60a2532c056f40525865f00032c3b?OpenDocument" xr:uid="{EA5EDE3E-4BDE-4627-86D0-AF2AE57ED7C6}"/>
    <hyperlink ref="L55" r:id="rId149" display="Ver más" xr:uid="{C427332C-E892-49B8-91DD-0812F8BB3A4C}"/>
    <hyperlink ref="L57" r:id="rId150" display="Ver más" xr:uid="{A11AF4B9-4205-48E8-91FF-FDDD6D8B3201}"/>
    <hyperlink ref="L58" r:id="rId151" display="Ver más" xr:uid="{B7481775-7CC2-4CC5-91C4-946AD8CEC318}"/>
    <hyperlink ref="L61" r:id="rId152" display="Ver más" xr:uid="{20A53F61-A749-4F22-BC35-36B17CBBE51D}"/>
    <hyperlink ref="L54" r:id="rId153" display="Ver más" xr:uid="{65A95861-167C-45E8-8272-FBD46E49D515}"/>
    <hyperlink ref="L60" r:id="rId154" display="Ver más" xr:uid="{EB9CDF39-CE63-4C8A-AADF-869AABBC2D92}"/>
    <hyperlink ref="L63" r:id="rId155" display="Ver más" xr:uid="{D7020EA0-5C55-43C3-99B9-35DAED7FCE92}"/>
    <hyperlink ref="L59" r:id="rId156" display="Ver más" xr:uid="{67169ADB-2584-4022-AB78-4DF8E230DF97}"/>
    <hyperlink ref="L56" r:id="rId157" display="Ver más" xr:uid="{5DE74E62-5C7D-47EF-9F98-B89D8CA87865}"/>
    <hyperlink ref="L62" r:id="rId158" display="Ver más" xr:uid="{7B9CDC35-5B59-4FC1-834E-414EE0F846BB}"/>
    <hyperlink ref="L75" r:id="rId159" display="Ver más" xr:uid="{F100A727-4144-4AB3-9BBD-FA897C8806A4}"/>
    <hyperlink ref="L73" r:id="rId160" display="Ver más" xr:uid="{AD952732-CF15-4FF8-A231-81B2AF86FC02}"/>
    <hyperlink ref="L72" r:id="rId161" display="Ver más" xr:uid="{4847D84B-7030-4DD4-A64E-60063FC9C2AD}"/>
    <hyperlink ref="L71" r:id="rId162" display="Ver más" xr:uid="{4AA231F3-E543-4947-86C4-A3E12F20AE88}"/>
    <hyperlink ref="L70" r:id="rId163" display="Ver más" xr:uid="{CC56D47B-F894-49EA-AE91-5C8E34B5DCEE}"/>
    <hyperlink ref="L69" r:id="rId164" display="Ver más" xr:uid="{2E17F97B-9411-4541-B89B-96BE2FED3B59}"/>
    <hyperlink ref="L68" r:id="rId165" display="Ver más" xr:uid="{40EB6CD6-750F-4553-8D62-9B27795EBD71}"/>
    <hyperlink ref="L74" r:id="rId166" display="Ver más" xr:uid="{7BB54477-21C9-450A-BEDB-B6CA4EC6BE95}"/>
    <hyperlink ref="L85" r:id="rId167" location="1" display="Ver más" xr:uid="{3E8DC3EA-B8DE-4057-AFAB-4B20AD86B134}"/>
    <hyperlink ref="L83" r:id="rId168" location="1" display="Ver más" xr:uid="{F927376C-3B53-492D-A8B5-50C5C2CD887B}"/>
    <hyperlink ref="L81" r:id="rId169" location="1" display="Ver más" xr:uid="{68C50078-B76F-4C18-AD62-6450D4BAFA43}"/>
    <hyperlink ref="L82" r:id="rId170" location="1" display="Ver más" xr:uid="{9D371E81-E8F7-4BF0-893C-8AF1A12587AE}"/>
    <hyperlink ref="L80" r:id="rId171" location="1" display="Ver más" xr:uid="{F9C881C1-1103-413B-B525-0B3B59EB11AB}"/>
    <hyperlink ref="L87" r:id="rId172" display="Ver más" xr:uid="{80D623A2-F812-44AF-9052-5617E19CC10E}"/>
    <hyperlink ref="L100" r:id="rId173" display="Ver más" xr:uid="{45A5E337-3BD4-455A-96FC-EB51E92E1DA9}"/>
    <hyperlink ref="L93" r:id="rId174" location="1" display="Ver más" xr:uid="{944D4281-9958-480C-9D3D-04103BC4153E}"/>
    <hyperlink ref="L94:L97" r:id="rId175" location="1" display="Ver más" xr:uid="{5FA18E7F-47E1-4CED-AE8E-3CF1A61784C4}"/>
    <hyperlink ref="L98" r:id="rId176" location="1" display="Ver más" xr:uid="{2D6CDBDC-4C5C-4880-BD9E-9A35DF4E928C}"/>
    <hyperlink ref="L97:L98" r:id="rId177" display="Ver más" xr:uid="{07CADD34-A852-41D6-865B-60576B3958C4}"/>
    <hyperlink ref="L113" r:id="rId178" display="Ver más" xr:uid="{FE72C683-A8B8-4324-811A-D2149F64892E}"/>
    <hyperlink ref="L107" r:id="rId179" location="1" display="Ver más" xr:uid="{76511293-5698-4A53-B6AF-0F2E20FCD333}"/>
    <hyperlink ref="L108:L111" r:id="rId180" location="1" display="Ver más" xr:uid="{3684B0BC-B4DA-48AF-8E39-DA20851CDD59}"/>
    <hyperlink ref="L111" r:id="rId181" display="Ver más" xr:uid="{50971F42-BB95-494B-80F0-E1CDA4FAF47E}"/>
    <hyperlink ref="L115" r:id="rId182" display="Ver más" xr:uid="{C378C34D-802C-46EC-B573-35902AE4CC49}"/>
    <hyperlink ref="L118" r:id="rId183" display="Ver más" xr:uid="{123205CD-8D9E-4E68-86C0-C885AB2A85EB}"/>
    <hyperlink ref="L134" r:id="rId184" display="Ver más" xr:uid="{0BF8BB3D-8890-45EC-A742-944E4FC2C6F3}"/>
    <hyperlink ref="L129" r:id="rId185" display="Ver más" xr:uid="{CE5A9212-08D9-4AA0-BA54-DF38301D6C69}"/>
    <hyperlink ref="L127:L130" r:id="rId186" location="1" display="Ver más" xr:uid="{E2857FFE-E77A-4665-9CCA-FD2CA2B504F7}"/>
    <hyperlink ref="L130" r:id="rId187" display="Ver más" xr:uid="{391F1DB3-3EF6-4ABD-A319-D1EB29E3F528}"/>
    <hyperlink ref="L131" r:id="rId188" location="1" display="Ver más" xr:uid="{91DF5A9B-6583-40B6-BFE4-2204D278E513}"/>
    <hyperlink ref="L132" r:id="rId189" display="Ver más" xr:uid="{0116399C-9E53-480A-A1B2-7E9FF7F688C0}"/>
    <hyperlink ref="L127" r:id="rId190" display="Ver más" xr:uid="{58D13906-89B8-4822-9BEA-CCCBB9C23AE9}"/>
    <hyperlink ref="L126" r:id="rId191" display="Ver más" xr:uid="{CC5C8FB1-DDFF-4118-888C-0987043DC9E0}"/>
    <hyperlink ref="L151" r:id="rId192" display="http://apolo.creg.gov.co/Publicac.nsf/1c09d18d2d5ffb5b05256eee00709c02/1a0fbde4d26c18ca0525893c007184d6?OpenDocument" xr:uid="{37B560C8-EDAD-4FE4-8557-1E1F32486153}"/>
    <hyperlink ref="L153" r:id="rId193" display="http://apolo.creg.gov.co/Publicac.nsf/1c09d18d2d5ffb5b05256eee00709c02/f21f6bf2e08880bb0525893b00583f72?OpenDocument" xr:uid="{D6A19CED-668B-4C3A-B75C-A1E28CED95E8}"/>
    <hyperlink ref="L155" r:id="rId194" display="https://gestornormativo.creg.gov.co/gestor/entorno/docs/resolucion_minminas_40217_2023.htm" xr:uid="{44D8512B-B950-4482-8693-458A581CE66C}"/>
    <hyperlink ref="L157" r:id="rId195" display="https://www.minenergia.gov.co/documents/9962/PROYECTO_DECRETO_POLITICA_LINEAMIENTOS_SECTOR_EL%C3%89CTRICO_-Para_Comentarios_1.pdf" xr:uid="{FADFCE9E-E392-437C-836A-D8F55513FBA1}"/>
    <hyperlink ref="L159" r:id="rId196" display="https://www.minenergia.gov.co/documents/9962/PROYECTO_DECRETO_POLITICA_LINEAMIENTOS_SECTOR_EL%C3%89CTRICO_-Para_Comentarios_1.pdf" xr:uid="{A265ADC4-955D-4EC1-979D-07C2B4D4E75E}"/>
    <hyperlink ref="L161" r:id="rId197" display="https://gestornormativo.creg.gov.co/gestor/entorno/docs/resolucion_minminas_40217_2023.htm" xr:uid="{D956D749-9F58-4722-82B9-43EE3320D03F}"/>
    <hyperlink ref="L163" r:id="rId198" display="https://gestornormativo.creg.gov.co/gestor/entorno/docs/resolucion_minminas_40217_2023.htm" xr:uid="{7B3B10A0-5E73-45A7-8803-45B823F966B6}"/>
    <hyperlink ref="L173" r:id="rId199" display="Ver más" xr:uid="{AF32A5DA-3E86-4812-97B8-11C17258F2B4}"/>
    <hyperlink ref="L170" r:id="rId200" display="Ver más" xr:uid="{BF14B728-8EE3-4FF9-9DEC-662782F1C7CA}"/>
    <hyperlink ref="L179" r:id="rId201" display="Ver más" xr:uid="{B4569E5C-F4A9-42DA-B866-4057544A460F}"/>
    <hyperlink ref="L176" r:id="rId202" display="Ver más" xr:uid="{D88D5973-A693-4274-9F60-F64D6CCD7C71}"/>
    <hyperlink ref="L178" r:id="rId203" display="Ver más" xr:uid="{A806121C-DBD3-45B7-BB3B-973A4DFA56E1}"/>
    <hyperlink ref="L174" r:id="rId204" display="Ver más" xr:uid="{FC74A8A5-B18F-413B-B3DE-3FA138EC5B07}"/>
    <hyperlink ref="L180" r:id="rId205" display="Ver más" xr:uid="{047F19E0-0301-42A6-A02E-286601CA53C9}"/>
    <hyperlink ref="L181" r:id="rId206" display="Ver más" xr:uid="{7EC37467-C5AC-48CB-87A7-AF52A55E2882}"/>
    <hyperlink ref="L177" r:id="rId207" display="Ver más" xr:uid="{4898E7FB-4600-4F20-B661-BB6771FA8185}"/>
    <hyperlink ref="L175" r:id="rId208" display="Ver más" xr:uid="{646BA5AE-C5D2-4EBD-910C-D55006FA27C3}"/>
    <hyperlink ref="L171" r:id="rId209" display="Ver más" xr:uid="{DD079FE4-050F-40E6-9221-DB6E8BC719D8}"/>
    <hyperlink ref="L172" r:id="rId210" display="Ver más" xr:uid="{6D92EE59-384E-4459-A3BD-EFA356DAB6FC}"/>
    <hyperlink ref="L200" r:id="rId211" display="Ver más" xr:uid="{1D831734-0674-4F61-971E-3CC7C37C3E29}"/>
    <hyperlink ref="L201" r:id="rId212" display="Ver más" xr:uid="{EDE9F98A-03D2-4A8A-8113-5DB775C4623E}"/>
    <hyperlink ref="L209" r:id="rId213" display="Ver más" xr:uid="{61E908C4-A9D0-4AB5-AAC2-B9B18FE08FF4}"/>
    <hyperlink ref="L210" r:id="rId214" location=":~:text=Resoluci%C3%B3n%20CREG%20102%20007%20de%202024&amp;text=Por%20la%20cual%20se%20realizan,Resoluci%C3%B3n%20CREG%20186%20de%202020." display="Ver más" xr:uid="{8828F482-20EB-4C1E-A6FD-ACE96FB48061}"/>
    <hyperlink ref="L212" r:id="rId215" display="Ver más" xr:uid="{93AEEE75-D0F3-4E24-B655-27A97BC189E1}"/>
    <hyperlink ref="L216" r:id="rId216" display="Ver más" xr:uid="{75831C6B-A8BE-468A-A078-500197848F58}"/>
    <hyperlink ref="L217" r:id="rId217" display="Ver más" xr:uid="{26CE7FB5-D486-477B-A84A-CE00B6E494D0}"/>
    <hyperlink ref="L218" r:id="rId218" display="Ver más" xr:uid="{74852ECD-43FF-419B-9420-40E5938D91FE}"/>
    <hyperlink ref="L223" r:id="rId219" display="Ver más" xr:uid="{7E08136F-C728-412E-9090-F31CDC797F50}"/>
    <hyperlink ref="L221" r:id="rId220" display="Ver más" xr:uid="{F8D05860-C6F2-484D-AF8A-C6F35463AC69}"/>
    <hyperlink ref="L220" r:id="rId221" location=":~:text=Resoluci%C3%B3n%20CREG%20102%20007%20de%202024&amp;text=Por%20la%20cual%20se%20realizan,Resoluci%C3%B3n%20CREG%20186%20de%202020." display="Ver más" xr:uid="{3CE3016B-EDC6-44C4-B28D-8C13E437D789}"/>
    <hyperlink ref="L219" r:id="rId222" display="Ver más" xr:uid="{D8C7941A-EBCE-470F-84D1-0B9C9330261C}"/>
    <hyperlink ref="L227" r:id="rId223" display="Ver más" xr:uid="{5467C304-114A-43AF-9DB4-87E5CEB9A662}"/>
    <hyperlink ref="L228" r:id="rId224" display="Ver más" xr:uid="{E570457F-A6B3-4113-8E70-8042D1A4369D}"/>
    <hyperlink ref="L229" r:id="rId225" display="Ver más" xr:uid="{C0D34E6B-7E33-47AC-BFE3-CAAC9C773739}"/>
    <hyperlink ref="L230" r:id="rId226" display="Ver más" xr:uid="{9CAF6CAF-8A4C-4CBC-AA0B-D861FA259110}"/>
    <hyperlink ref="L234" r:id="rId227" display="Ver más" xr:uid="{7F707102-8DDB-4C57-8171-4532A725B869}"/>
    <hyperlink ref="L235" r:id="rId228" display="Ver más" xr:uid="{063AC46D-1B60-46A4-BEE4-1510DA69EC7C}"/>
    <hyperlink ref="L236" r:id="rId229" display="Ver más" xr:uid="{6F7F16E1-6E36-4703-B554-7A72525912A1}"/>
    <hyperlink ref="L237" r:id="rId230" display="Ver más" xr:uid="{9A135C8C-E0F6-46E5-8C36-52A8D86EAAB3}"/>
    <hyperlink ref="L241" r:id="rId231" display="Ver más" xr:uid="{CCA68275-E5D1-43EE-BE33-3327EFB1F887}"/>
    <hyperlink ref="L242" r:id="rId232" display="Ver más" xr:uid="{AD675661-4547-48B6-89E8-066866E80F5D}"/>
    <hyperlink ref="F247" r:id="rId233" xr:uid="{CCB538F3-C239-41C6-90B9-D1B0C21BC724}"/>
    <hyperlink ref="F248" r:id="rId234" xr:uid="{82C5F488-E867-43E4-BD0F-A0724DE5DA4C}"/>
    <hyperlink ref="L247" r:id="rId235" display="Ver más" xr:uid="{E0F7DC8C-4523-4535-93DA-21014508650A}"/>
    <hyperlink ref="L248" r:id="rId236" display="Ver más" xr:uid="{185D7F12-49F0-4536-9236-510DEF732269}"/>
    <hyperlink ref="F252" r:id="rId237" display="https://gestornormativo.creg.gov.co/gestor/entorno/docs/originales/Resoluci%C3%B3n_CREG_102_021_2025/" xr:uid="{4A1F857B-85BE-4976-A5E9-20DD33B1A4E7}"/>
    <hyperlink ref="F253" r:id="rId238" display="https://docs.upme.gov.co/Normatividad/Circular_106_2025.pdf" xr:uid="{8EB94160-A043-44C6-98DC-05B93D5745F5}"/>
    <hyperlink ref="F254" r:id="rId239" display="https://docs.upme.gov.co/Normatividad/Circular_108_2025.pdf" xr:uid="{809D7342-3863-4016-9179-DE2D33C1AFB6}"/>
    <hyperlink ref="F255" r:id="rId240" display="https://docs.upme.gov.co/Normatividad/Circular_116_2025.pdf" xr:uid="{47163F6E-7C96-4AA4-8971-CB0F98AABF9A}"/>
    <hyperlink ref="L253" r:id="rId241" display="https://docs.upme.gov.co/Normatividad/Circular_106_2025.pdf" xr:uid="{7638675F-FFF6-4722-9244-A0918692B529}"/>
    <hyperlink ref="L252" r:id="rId242" display="https://gestornormativo.creg.gov.co/gestor/entorno/docs/originales/Resoluci%C3%B3n_CREG_102_021_2025/" xr:uid="{41773FCD-1396-456A-85DE-781334F1ED7B}"/>
    <hyperlink ref="L254" r:id="rId243" display="https://docs.upme.gov.co/Normatividad/Circular_108_2025.pdf" xr:uid="{A142CF2C-0230-4D7D-BA54-CEF406F91F50}"/>
    <hyperlink ref="L255" r:id="rId244" display="https://docs.upme.gov.co/Normatividad/Circular_116_2025.pdf" xr:uid="{C5526188-4768-4412-B406-42127BC77140}"/>
    <hyperlink ref="F260" r:id="rId245" xr:uid="{A3CDBA67-37CA-4ED7-A672-595378313936}"/>
    <hyperlink ref="F261" r:id="rId246" xr:uid="{FAEB888B-75EB-4E30-B2C3-2EA4D3229656}"/>
    <hyperlink ref="F262" r:id="rId247" xr:uid="{643DDA54-54E2-4650-9CCC-51A9D5446E93}"/>
    <hyperlink ref="L260" r:id="rId248" display="Ver más " xr:uid="{603FD5FE-6B08-458A-980A-C55D27B54A77}"/>
    <hyperlink ref="L261" r:id="rId249" display="Ver más " xr:uid="{448ED4E1-A5EF-451F-B5C6-8BE576F302F7}"/>
    <hyperlink ref="L262" r:id="rId250" display="Ver más " xr:uid="{35880051-98FF-4DFC-B974-D14EDC3942A6}"/>
  </hyperlinks>
  <pageMargins left="0.7" right="0.7" top="0.75" bottom="0.75" header="0.3" footer="0.3"/>
  <pageSetup orientation="portrait" horizontalDpi="1200" verticalDpi="1200" r:id="rId25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3a108d02-e766-44f3-8263-49ee117a0491" xsi:nil="true"/>
    <lcf76f155ced4ddcb4097134ff3c332f xmlns="6f24b00e-4757-4558-ad0d-c0c61ff943ae">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EBCEA3E4F5E68046A5515F6A5D9BB563" ma:contentTypeVersion="14" ma:contentTypeDescription="Crear nuevo documento." ma:contentTypeScope="" ma:versionID="aeddc1cfa467b865a1c9ef6442878768">
  <xsd:schema xmlns:xsd="http://www.w3.org/2001/XMLSchema" xmlns:xs="http://www.w3.org/2001/XMLSchema" xmlns:p="http://schemas.microsoft.com/office/2006/metadata/properties" xmlns:ns2="6f24b00e-4757-4558-ad0d-c0c61ff943ae" xmlns:ns3="3a108d02-e766-44f3-8263-49ee117a0491" targetNamespace="http://schemas.microsoft.com/office/2006/metadata/properties" ma:root="true" ma:fieldsID="64976ecc9be55df381ec3994f239f31a" ns2:_="" ns3:_="">
    <xsd:import namespace="6f24b00e-4757-4558-ad0d-c0c61ff943ae"/>
    <xsd:import namespace="3a108d02-e766-44f3-8263-49ee117a049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ObjectDetectorVersions" minOccurs="0"/>
                <xsd:element ref="ns2:MediaServiceSearchProperties" minOccurs="0"/>
                <xsd:element ref="ns2:lcf76f155ced4ddcb4097134ff3c332f" minOccurs="0"/>
                <xsd:element ref="ns3:TaxCatchAll" minOccurs="0"/>
                <xsd:element ref="ns2:MediaServiceDateTaken"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f24b00e-4757-4558-ad0d-c0c61ff943a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SearchProperties" ma:index="15" nillable="true" ma:displayName="MediaServiceSearchProperties" ma:hidden="true" ma:internalName="MediaServiceSearchProperties" ma:readOnly="true">
      <xsd:simpleType>
        <xsd:restriction base="dms:Note"/>
      </xsd:simpleType>
    </xsd:element>
    <xsd:element name="lcf76f155ced4ddcb4097134ff3c332f" ma:index="17" nillable="true" ma:taxonomy="true" ma:internalName="lcf76f155ced4ddcb4097134ff3c332f" ma:taxonomyFieldName="MediaServiceImageTags" ma:displayName="Etiquetas de imagen" ma:readOnly="false" ma:fieldId="{5cf76f15-5ced-4ddc-b409-7134ff3c332f}" ma:taxonomyMulti="true" ma:sspId="0abac031-7203-4836-9972-90ff153a2968"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a108d02-e766-44f3-8263-49ee117a0491"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element name="TaxCatchAll" ma:index="18" nillable="true" ma:displayName="Taxonomy Catch All Column" ma:hidden="true" ma:list="{140da333-fde4-4a64-8a63-e26d563fa6ab}" ma:internalName="TaxCatchAll" ma:showField="CatchAllData" ma:web="3a108d02-e766-44f3-8263-49ee117a049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DED0725-C43A-4007-B2A5-46DD5FDE303C}">
  <ds:schemaRefs>
    <ds:schemaRef ds:uri="http://schemas.microsoft.com/sharepoint/v3/contenttype/forms"/>
  </ds:schemaRefs>
</ds:datastoreItem>
</file>

<file path=customXml/itemProps2.xml><?xml version="1.0" encoding="utf-8"?>
<ds:datastoreItem xmlns:ds="http://schemas.openxmlformats.org/officeDocument/2006/customXml" ds:itemID="{3ADDE7F5-1ED0-4A4C-85DA-27F77DFBECFF}">
  <ds:schemaRefs>
    <ds:schemaRef ds:uri="6f24b00e-4757-4558-ad0d-c0c61ff943ae"/>
    <ds:schemaRef ds:uri="http://purl.org/dc/terms/"/>
    <ds:schemaRef ds:uri="http://www.w3.org/XML/1998/namespace"/>
    <ds:schemaRef ds:uri="http://schemas.microsoft.com/office/2006/documentManagement/types"/>
    <ds:schemaRef ds:uri="3a108d02-e766-44f3-8263-49ee117a0491"/>
    <ds:schemaRef ds:uri="http://purl.org/dc/elements/1.1/"/>
    <ds:schemaRef ds:uri="http://schemas.microsoft.com/office/infopath/2007/PartnerControls"/>
    <ds:schemaRef ds:uri="http://purl.org/dc/dcmitype/"/>
    <ds:schemaRef ds:uri="http://schemas.microsoft.com/office/2006/metadata/properties"/>
    <ds:schemaRef ds:uri="http://schemas.openxmlformats.org/package/2006/metadata/core-properties"/>
  </ds:schemaRefs>
</ds:datastoreItem>
</file>

<file path=customXml/itemProps3.xml><?xml version="1.0" encoding="utf-8"?>
<ds:datastoreItem xmlns:ds="http://schemas.openxmlformats.org/officeDocument/2006/customXml" ds:itemID="{68AB3CE7-BEF6-487D-859C-32AD741D6F5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f24b00e-4757-4558-ad0d-c0c61ff943ae"/>
    <ds:schemaRef ds:uri="3a108d02-e766-44f3-8263-49ee117a049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f56440b0-bb43-4d81-a621-bc28eeeaa1f1}" enabled="1" method="Privileged" siteId="{d49de431-8ec2-4627-95dc-a1b041bbab3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Portada</vt:lpstr>
      <vt:lpstr>EF</vt:lpstr>
      <vt:lpstr>Other Financial</vt:lpstr>
      <vt:lpstr>Operational</vt:lpstr>
      <vt:lpstr>Gas Sector</vt:lpstr>
      <vt:lpstr>Regulatory Update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Juan Camilo Amaya Raba</dc:creator>
  <cp:keywords/>
  <dc:description/>
  <cp:lastModifiedBy>Juan Carlos Pacheco Malaver</cp:lastModifiedBy>
  <cp:revision/>
  <dcterms:created xsi:type="dcterms:W3CDTF">2021-09-15T15:36:01Z</dcterms:created>
  <dcterms:modified xsi:type="dcterms:W3CDTF">2026-05-14T11:02:23Z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0x010100EBCEA3E4F5E68046A5515F6A5D9BB563</vt:lpwstr>
  </property>
  <property fmtid="{D5CDD505-2E9C-101B-9397-08002B2CF9AE}" pid="3" name="MediaServiceImageTags">
    <vt:lpwstr/>
  </property>
</Properties>
</file>